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 DE GASTOS COM ENERGIA2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<sst xmlns="http://schemas.openxmlformats.org/spreadsheetml/2006/main" count="32" uniqueCount="31">
  <si>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                                                                                                            </t>
  </si>
  <si>
    <t>CONTROLE DE GASTOS COM ENERGIA ELETRICA SMTAC/2022</t>
  </si>
  <si>
    <t xml:space="preserve">       Secretaria Municipal da Transparência, Auditoria e Controle</t>
  </si>
  <si>
    <t>MEDIDORES</t>
  </si>
  <si>
    <t>A01518233</t>
  </si>
  <si>
    <t>A01518232</t>
  </si>
  <si>
    <t>MESES</t>
  </si>
  <si>
    <t>CONTA 22517333</t>
  </si>
  <si>
    <t>CONTA 22517546</t>
  </si>
  <si>
    <t>TOTAL</t>
  </si>
  <si>
    <t>SALA 901</t>
  </si>
  <si>
    <t>SALA 902</t>
  </si>
  <si>
    <t>MÊS</t>
  </si>
  <si>
    <t xml:space="preserve">ACUMULADO ANO </t>
  </si>
  <si>
    <t>JANEIRO</t>
  </si>
  <si>
    <t>FEVEREIRO</t>
  </si>
  <si>
    <t>MARÇO</t>
  </si>
  <si>
    <t>ABRIL</t>
  </si>
  <si>
    <t>MAIO</t>
  </si>
  <si>
    <t xml:space="preserve">JUNHO </t>
  </si>
  <si>
    <t>JULHO</t>
  </si>
  <si>
    <t>AGOSTO</t>
  </si>
  <si>
    <t>SETEMBRO</t>
  </si>
  <si>
    <t>OUTUBRO</t>
  </si>
  <si>
    <t xml:space="preserve">NOVEMBRO </t>
  </si>
  <si>
    <t>DEZEMBRO</t>
  </si>
  <si>
    <t>TOTAL GERAL</t>
  </si>
  <si>
    <t xml:space="preserve">                                   José Ricardo L. Ramos</t>
  </si>
  <si>
    <t xml:space="preserve"> Departamento  Administrativo e Finaceiro / SMTAC</t>
  </si>
  <si>
    <t>CONTROLE DE GASTOS COM ENERGIA ELÉTRICA STC/2019</t>
  </si>
  <si>
    <t xml:space="preserve"> Superintendência da Transparência e Controle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</si>
</sst>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;[RED]\-#,##0.00"/>
    <numFmt numFmtId="167" formatCode="#,##0.00"/>
    <numFmt numFmtId="168" formatCode="dd/mm/yy;@"/>
  </numFmts>
  <fonts count="11">
    <font>
      <sz val="10"/>
      <name val="Arial"/>
      <family val="0"/>
    </font>
    <font>
      <b/>
      <sz val="13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Stencil"/>
      <family val="5"/>
    </font>
    <font>
      <sz val="10"/>
      <name val="Stencil"/>
      <family val="5"/>
    </font>
    <font>
      <sz val="10"/>
      <name val="SimSun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5" fontId="3" fillId="0" borderId="4" xfId="15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3" fillId="2" borderId="0" xfId="0" applyFont="1" applyFill="1" applyBorder="1" applyAlignment="1">
      <alignment vertical="center"/>
    </xf>
    <xf numFmtId="165" fontId="3" fillId="0" borderId="0" xfId="15" applyFont="1" applyFill="1" applyBorder="1" applyAlignment="1" applyProtection="1">
      <alignment horizontal="center"/>
      <protection/>
    </xf>
    <xf numFmtId="165" fontId="3" fillId="0" borderId="5" xfId="15" applyFont="1" applyFill="1" applyBorder="1" applyAlignment="1" applyProtection="1">
      <alignment horizontal="center"/>
      <protection/>
    </xf>
    <xf numFmtId="164" fontId="3" fillId="2" borderId="6" xfId="0" applyFont="1" applyFill="1" applyBorder="1" applyAlignment="1">
      <alignment vertical="center"/>
    </xf>
    <xf numFmtId="164" fontId="3" fillId="2" borderId="7" xfId="0" applyFont="1" applyFill="1" applyBorder="1" applyAlignment="1">
      <alignment vertical="center"/>
    </xf>
    <xf numFmtId="164" fontId="3" fillId="2" borderId="8" xfId="0" applyFont="1" applyFill="1" applyBorder="1" applyAlignment="1">
      <alignment vertical="center"/>
    </xf>
    <xf numFmtId="164" fontId="3" fillId="0" borderId="9" xfId="0" applyFont="1" applyFill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4" fontId="6" fillId="5" borderId="14" xfId="0" applyFont="1" applyFill="1" applyBorder="1" applyAlignment="1">
      <alignment horizontal="center"/>
    </xf>
    <xf numFmtId="164" fontId="6" fillId="6" borderId="8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6" fontId="5" fillId="0" borderId="16" xfId="15" applyNumberFormat="1" applyFont="1" applyFill="1" applyBorder="1" applyAlignment="1" applyProtection="1">
      <alignment horizontal="left"/>
      <protection/>
    </xf>
    <xf numFmtId="167" fontId="3" fillId="4" borderId="17" xfId="15" applyNumberFormat="1" applyFont="1" applyFill="1" applyBorder="1" applyAlignment="1" applyProtection="1">
      <alignment/>
      <protection/>
    </xf>
    <xf numFmtId="167" fontId="3" fillId="5" borderId="17" xfId="15" applyNumberFormat="1" applyFont="1" applyFill="1" applyBorder="1" applyAlignment="1" applyProtection="1">
      <alignment/>
      <protection/>
    </xf>
    <xf numFmtId="167" fontId="3" fillId="6" borderId="17" xfId="15" applyNumberFormat="1" applyFont="1" applyFill="1" applyBorder="1" applyAlignment="1" applyProtection="1">
      <alignment/>
      <protection/>
    </xf>
    <xf numFmtId="167" fontId="5" fillId="3" borderId="18" xfId="15" applyNumberFormat="1" applyFont="1" applyFill="1" applyBorder="1" applyAlignment="1" applyProtection="1">
      <alignment horizontal="center"/>
      <protection/>
    </xf>
    <xf numFmtId="166" fontId="5" fillId="0" borderId="19" xfId="15" applyNumberFormat="1" applyFont="1" applyFill="1" applyBorder="1" applyAlignment="1" applyProtection="1">
      <alignment horizontal="left"/>
      <protection/>
    </xf>
    <xf numFmtId="167" fontId="3" fillId="4" borderId="20" xfId="15" applyNumberFormat="1" applyFont="1" applyFill="1" applyBorder="1" applyAlignment="1" applyProtection="1">
      <alignment/>
      <protection/>
    </xf>
    <xf numFmtId="167" fontId="3" fillId="5" borderId="20" xfId="15" applyNumberFormat="1" applyFont="1" applyFill="1" applyBorder="1" applyAlignment="1" applyProtection="1">
      <alignment/>
      <protection/>
    </xf>
    <xf numFmtId="167" fontId="3" fillId="6" borderId="20" xfId="15" applyNumberFormat="1" applyFont="1" applyFill="1" applyBorder="1" applyAlignment="1" applyProtection="1">
      <alignment/>
      <protection/>
    </xf>
    <xf numFmtId="167" fontId="5" fillId="3" borderId="21" xfId="15" applyNumberFormat="1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166" fontId="5" fillId="0" borderId="22" xfId="15" applyNumberFormat="1" applyFont="1" applyFill="1" applyBorder="1" applyAlignment="1" applyProtection="1">
      <alignment horizontal="left"/>
      <protection/>
    </xf>
    <xf numFmtId="167" fontId="3" fillId="4" borderId="23" xfId="15" applyNumberFormat="1" applyFont="1" applyFill="1" applyBorder="1" applyAlignment="1" applyProtection="1">
      <alignment/>
      <protection/>
    </xf>
    <xf numFmtId="167" fontId="3" fillId="5" borderId="23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 horizontal="left"/>
      <protection/>
    </xf>
    <xf numFmtId="168" fontId="3" fillId="0" borderId="0" xfId="15" applyNumberFormat="1" applyFont="1" applyFill="1" applyBorder="1" applyAlignment="1" applyProtection="1">
      <alignment horizontal="center"/>
      <protection/>
    </xf>
    <xf numFmtId="164" fontId="3" fillId="2" borderId="0" xfId="15" applyNumberFormat="1" applyFont="1" applyFill="1" applyBorder="1" applyAlignment="1" applyProtection="1">
      <alignment horizontal="center"/>
      <protection/>
    </xf>
    <xf numFmtId="164" fontId="5" fillId="0" borderId="0" xfId="15" applyNumberFormat="1" applyFont="1" applyFill="1" applyBorder="1" applyAlignment="1" applyProtection="1">
      <alignment horizontal="center"/>
      <protection/>
    </xf>
    <xf numFmtId="164" fontId="3" fillId="0" borderId="24" xfId="0" applyFont="1" applyBorder="1" applyAlignment="1">
      <alignment horizontal="center"/>
    </xf>
    <xf numFmtId="165" fontId="3" fillId="4" borderId="25" xfId="15" applyFont="1" applyFill="1" applyBorder="1" applyAlignment="1" applyProtection="1">
      <alignment horizontal="center"/>
      <protection/>
    </xf>
    <xf numFmtId="164" fontId="7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5" fontId="3" fillId="0" borderId="0" xfId="15" applyFont="1" applyFill="1" applyBorder="1" applyAlignment="1" applyProtection="1">
      <alignment/>
      <protection/>
    </xf>
    <xf numFmtId="164" fontId="3" fillId="2" borderId="0" xfId="0" applyFont="1" applyFill="1" applyBorder="1" applyAlignment="1">
      <alignment horizontal="left"/>
    </xf>
    <xf numFmtId="164" fontId="0" fillId="0" borderId="0" xfId="0" applyAlignment="1">
      <alignment/>
    </xf>
    <xf numFmtId="164" fontId="3" fillId="2" borderId="0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írgul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8625"/>
          <c:h val="0.9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 DE GASTOS COM ENERGIA21'!$B$15:$B$16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ENERGIA21'!$B$17:$B$28</c:f>
              <c:numCache/>
            </c:numRef>
          </c:val>
        </c:ser>
        <c:ser>
          <c:idx val="1"/>
          <c:order val="1"/>
          <c:tx>
            <c:strRef>
              <c:f>'CONTR DE GASTOS COM ENERGIA21'!$C$15:$C$16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ENERGIA21'!$C$17:$C$28</c:f>
              <c:numCache/>
            </c:numRef>
          </c:val>
        </c:ser>
        <c:gapWidth val="55"/>
        <c:axId val="32803869"/>
        <c:axId val="26799366"/>
      </c:barChart>
      <c:dateAx>
        <c:axId val="32803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99366"/>
        <c:crossesAt val="0"/>
        <c:auto val="0"/>
        <c:noMultiLvlLbl val="0"/>
      </c:dateAx>
      <c:valAx>
        <c:axId val="26799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0386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449"/>
          <c:w val="0.08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1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 DE GASTOS COM ENERGIA21'!$B$15:$B$16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ENERGIA21'!$B$17:$B$28</c:f>
              <c:numCache/>
            </c:numRef>
          </c:val>
        </c:ser>
        <c:ser>
          <c:idx val="1"/>
          <c:order val="1"/>
          <c:tx>
            <c:strRef>
              <c:f>'CONTR DE GASTOS COM ENERGIA21'!$C$15:$C$16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ENERGIA21'!$C$17:$C$28</c:f>
              <c:numCache/>
            </c:numRef>
          </c:val>
        </c:ser>
        <c:gapWidth val="55"/>
        <c:axId val="39867703"/>
        <c:axId val="23265008"/>
      </c:barChart>
      <c:dateAx>
        <c:axId val="39867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65008"/>
        <c:crossesAt val="0"/>
        <c:auto val="0"/>
        <c:noMultiLvlLbl val="0"/>
      </c:dateAx>
      <c:valAx>
        <c:axId val="23265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6770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3075"/>
          <c:y val="0.45175"/>
          <c:w val="0.055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5" name="Text Box 17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6" name="Text Box 18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7" name="Text Box 19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8" name="Text Box 20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9" name="Text Box 21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0" name="Text Box 22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1" name="Text Box 23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2" name="Text Box 24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3" name="Text Box 25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4" name="Text Box 26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5" name="Text Box 27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6" name="Text Box 28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7" name="Text Box 29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8" name="Text Box 30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9" name="Text Box 31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0" name="Text Box 32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2" name="Text Box 34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3" name="Text Box 35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4" name="Text Box 36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5</xdr:col>
      <xdr:colOff>28575</xdr:colOff>
      <xdr:row>60</xdr:row>
      <xdr:rowOff>142875</xdr:rowOff>
    </xdr:to>
    <xdr:graphicFrame>
      <xdr:nvGraphicFramePr>
        <xdr:cNvPr id="25" name="Chart 25"/>
        <xdr:cNvGraphicFramePr/>
      </xdr:nvGraphicFramePr>
      <xdr:xfrm>
        <a:off x="0" y="7429500"/>
        <a:ext cx="63531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4</xdr:col>
      <xdr:colOff>1533525</xdr:colOff>
      <xdr:row>5</xdr:row>
      <xdr:rowOff>114300</xdr:rowOff>
    </xdr:to>
    <xdr:pic>
      <xdr:nvPicPr>
        <xdr:cNvPr id="26" name="Imagem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769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66675</xdr:rowOff>
    </xdr:from>
    <xdr:to>
      <xdr:col>18</xdr:col>
      <xdr:colOff>581025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14450" y="628650"/>
        <a:ext cx="10239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" name="Text Box 13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3" name="Text Box 14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6" name="Text Box 17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7" name="Text Box 18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8" name="Text Box 19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9" name="Text Box 20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0" name="Text Box 21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1" name="Text Box 22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2" name="Text Box 23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3" name="Text Box 24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4" name="Text Box 25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5" name="Text Box 26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6" name="Text Box 27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7" name="Text Box 28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8" name="Text Box 29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9" name="Text Box 30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0" name="Text Box 31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1" name="Text Box 32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2" name="Text Box 33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3" name="Text Box 34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4" name="Text Box 35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5" name="Text Box 36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6" name="Text Box 13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7" name="Text Box 14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8" name="Text Box 15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9" name="Text Box 16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0" name="Text Box 17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1" name="Text Box 18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2" name="Text Box 19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3" name="Text Box 20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4" name="Text Box 21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5" name="Text Box 22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6" name="Text Box 23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7" name="Text Box 24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8" name="Text Box 25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9" name="Text Box 26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0" name="Text Box 27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1" name="Text Box 28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2" name="Text Box 29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3" name="Text Box 30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4" name="Text Box 31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5" name="Text Box 32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6" name="Text Box 33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7" name="Text Box 34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8" name="Text Box 35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zoomScale="80" zoomScaleNormal="80" workbookViewId="0" topLeftCell="A1">
      <selection activeCell="E26" sqref="E26"/>
    </sheetView>
  </sheetViews>
  <sheetFormatPr defaultColWidth="9.140625" defaultRowHeight="12.75"/>
  <cols>
    <col min="1" max="1" width="17.421875" style="0" customWidth="1"/>
    <col min="2" max="3" width="19.00390625" style="0" customWidth="1"/>
    <col min="4" max="4" width="12.7109375" style="0" customWidth="1"/>
    <col min="5" max="5" width="26.7109375" style="0" customWidth="1"/>
    <col min="6" max="8" width="11.421875" style="0" customWidth="1"/>
    <col min="9" max="9" width="12.7109375" style="0" customWidth="1"/>
    <col min="10" max="10" width="11.421875" style="0" customWidth="1"/>
    <col min="11" max="11" width="12.00390625" style="0" customWidth="1"/>
    <col min="12" max="13" width="11.421875" style="0" customWidth="1"/>
    <col min="14" max="14" width="12.421875" style="0" customWidth="1"/>
    <col min="15" max="15" width="12.7109375" style="0" customWidth="1"/>
    <col min="17" max="17" width="11.00390625" style="0" customWidth="1"/>
  </cols>
  <sheetData>
    <row r="1" ht="18.75">
      <c r="B1" s="1"/>
    </row>
    <row r="2" spans="2:5" ht="18.75">
      <c r="B2" s="1"/>
      <c r="C2" s="1" t="s">
        <v>0</v>
      </c>
      <c r="D2" s="1"/>
      <c r="E2" s="2"/>
    </row>
    <row r="3" spans="3:5" ht="18.75">
      <c r="C3" s="1"/>
      <c r="D3" s="1"/>
      <c r="E3" s="2"/>
    </row>
    <row r="4" ht="23.25" customHeight="1"/>
    <row r="5" ht="23.25" customHeight="1"/>
    <row r="8" spans="1:5" ht="14.25">
      <c r="A8" s="3"/>
      <c r="B8" s="4"/>
      <c r="C8" s="4"/>
      <c r="D8" s="4"/>
      <c r="E8" s="5"/>
    </row>
    <row r="9" spans="1:16" s="7" customFormat="1" ht="16.5">
      <c r="A9" s="6" t="s">
        <v>1</v>
      </c>
      <c r="B9" s="6"/>
      <c r="C9" s="6"/>
      <c r="D9" s="6"/>
      <c r="E9" s="6"/>
      <c r="G9"/>
      <c r="H9"/>
      <c r="I9"/>
      <c r="J9"/>
      <c r="K9"/>
      <c r="L9"/>
      <c r="M9"/>
      <c r="N9"/>
      <c r="O9"/>
      <c r="P9"/>
    </row>
    <row r="10" spans="1:16" s="7" customFormat="1" ht="16.5">
      <c r="A10" s="8" t="s">
        <v>2</v>
      </c>
      <c r="B10" s="8"/>
      <c r="C10" s="9"/>
      <c r="D10" s="9"/>
      <c r="E10" s="10"/>
      <c r="G10"/>
      <c r="H10"/>
      <c r="I10"/>
      <c r="J10"/>
      <c r="K10"/>
      <c r="L10"/>
      <c r="M10"/>
      <c r="N10"/>
      <c r="O10"/>
      <c r="P10"/>
    </row>
    <row r="11" spans="1:16" s="7" customFormat="1" ht="16.5">
      <c r="A11" s="11"/>
      <c r="B11" s="12"/>
      <c r="C11" s="12"/>
      <c r="D11" s="12"/>
      <c r="E11" s="13"/>
      <c r="G11"/>
      <c r="H11"/>
      <c r="I11"/>
      <c r="J11"/>
      <c r="K11"/>
      <c r="L11"/>
      <c r="M11"/>
      <c r="N11"/>
      <c r="O11"/>
      <c r="P11"/>
    </row>
    <row r="12" spans="1:5" ht="15" customHeight="1">
      <c r="A12" s="14"/>
      <c r="B12" s="15" t="s">
        <v>3</v>
      </c>
      <c r="C12" s="15"/>
      <c r="D12" s="16"/>
      <c r="E12" s="17"/>
    </row>
    <row r="13" spans="1:5" ht="15" customHeight="1">
      <c r="A13" s="14"/>
      <c r="B13" s="18" t="s">
        <v>4</v>
      </c>
      <c r="C13" s="19" t="s">
        <v>5</v>
      </c>
      <c r="D13" s="20"/>
      <c r="E13" s="17"/>
    </row>
    <row r="14" spans="1:5" ht="16.5">
      <c r="A14" s="21" t="s">
        <v>6</v>
      </c>
      <c r="B14" s="22" t="s">
        <v>7</v>
      </c>
      <c r="C14" s="23" t="s">
        <v>8</v>
      </c>
      <c r="D14" s="24" t="s">
        <v>9</v>
      </c>
      <c r="E14" s="25" t="s">
        <v>9</v>
      </c>
    </row>
    <row r="15" spans="1:5" ht="16.5">
      <c r="A15" s="26"/>
      <c r="B15" s="27" t="s">
        <v>10</v>
      </c>
      <c r="C15" s="28" t="s">
        <v>11</v>
      </c>
      <c r="D15" s="29" t="s">
        <v>12</v>
      </c>
      <c r="E15" s="30" t="s">
        <v>13</v>
      </c>
    </row>
    <row r="16" spans="1:5" ht="16.5">
      <c r="A16" s="31"/>
      <c r="B16" s="32"/>
      <c r="C16" s="32"/>
      <c r="D16" s="32"/>
      <c r="E16" s="33"/>
    </row>
    <row r="17" spans="1:5" ht="16.5">
      <c r="A17" s="34" t="s">
        <v>14</v>
      </c>
      <c r="B17" s="35">
        <v>1121.94</v>
      </c>
      <c r="C17" s="36">
        <v>476.27</v>
      </c>
      <c r="D17" s="37">
        <f aca="true" t="shared" si="0" ref="D17:D28">SUM(B17:C17)</f>
        <v>1598.21</v>
      </c>
      <c r="E17" s="38">
        <f>SUM(B17:C17)</f>
        <v>1598.21</v>
      </c>
    </row>
    <row r="18" spans="1:6" ht="16.5">
      <c r="A18" s="39" t="s">
        <v>15</v>
      </c>
      <c r="B18" s="40">
        <v>1292.99</v>
      </c>
      <c r="C18" s="41">
        <v>694.74</v>
      </c>
      <c r="D18" s="42">
        <f t="shared" si="0"/>
        <v>1987.73</v>
      </c>
      <c r="E18" s="43">
        <f aca="true" t="shared" si="1" ref="E18:E28">SUM(D18+E17)</f>
        <v>3585.94</v>
      </c>
      <c r="F18" s="44"/>
    </row>
    <row r="19" spans="1:5" ht="16.5">
      <c r="A19" s="39" t="s">
        <v>16</v>
      </c>
      <c r="B19" s="40">
        <v>1315.51</v>
      </c>
      <c r="C19" s="41">
        <v>756.88</v>
      </c>
      <c r="D19" s="42">
        <f t="shared" si="0"/>
        <v>2072.39</v>
      </c>
      <c r="E19" s="43">
        <f t="shared" si="1"/>
        <v>5658.33</v>
      </c>
    </row>
    <row r="20" spans="1:5" ht="16.5">
      <c r="A20" s="39" t="s">
        <v>17</v>
      </c>
      <c r="B20" s="40">
        <v>1180.61</v>
      </c>
      <c r="C20" s="41">
        <v>606.75</v>
      </c>
      <c r="D20" s="42">
        <f t="shared" si="0"/>
        <v>1787.36</v>
      </c>
      <c r="E20" s="43">
        <f t="shared" si="1"/>
        <v>7445.69</v>
      </c>
    </row>
    <row r="21" spans="1:5" ht="16.5">
      <c r="A21" s="39" t="s">
        <v>18</v>
      </c>
      <c r="B21" s="40">
        <v>759.71</v>
      </c>
      <c r="C21" s="41">
        <v>278.54</v>
      </c>
      <c r="D21" s="42">
        <f t="shared" si="0"/>
        <v>1038.25</v>
      </c>
      <c r="E21" s="43">
        <f t="shared" si="1"/>
        <v>8483.939999999999</v>
      </c>
    </row>
    <row r="22" spans="1:5" ht="16.5">
      <c r="A22" s="39" t="s">
        <v>19</v>
      </c>
      <c r="B22" s="40">
        <v>469.48</v>
      </c>
      <c r="C22" s="41">
        <v>218.53</v>
      </c>
      <c r="D22" s="42">
        <f t="shared" si="0"/>
        <v>688.01</v>
      </c>
      <c r="E22" s="43">
        <f t="shared" si="1"/>
        <v>9171.949999999999</v>
      </c>
    </row>
    <row r="23" spans="1:5" ht="16.5">
      <c r="A23" s="39" t="s">
        <v>20</v>
      </c>
      <c r="B23" s="40">
        <v>463.85</v>
      </c>
      <c r="C23" s="41">
        <v>210.49</v>
      </c>
      <c r="D23" s="42">
        <f t="shared" si="0"/>
        <v>674.34</v>
      </c>
      <c r="E23" s="43">
        <f t="shared" si="1"/>
        <v>9846.289999999999</v>
      </c>
    </row>
    <row r="24" spans="1:5" ht="16.5">
      <c r="A24" s="39" t="s">
        <v>21</v>
      </c>
      <c r="B24" s="40">
        <v>455.59</v>
      </c>
      <c r="C24" s="41">
        <v>206.62</v>
      </c>
      <c r="D24" s="42">
        <f t="shared" si="0"/>
        <v>662.21</v>
      </c>
      <c r="E24" s="43">
        <f t="shared" si="1"/>
        <v>10508.5</v>
      </c>
    </row>
    <row r="25" spans="1:6" ht="16.5">
      <c r="A25" s="39" t="s">
        <v>22</v>
      </c>
      <c r="B25" s="40">
        <v>410.85</v>
      </c>
      <c r="C25" s="41">
        <v>196.35</v>
      </c>
      <c r="D25" s="42">
        <f t="shared" si="0"/>
        <v>607.2</v>
      </c>
      <c r="E25" s="43">
        <f t="shared" si="1"/>
        <v>11115.7</v>
      </c>
      <c r="F25" s="44"/>
    </row>
    <row r="26" spans="1:5" ht="16.5">
      <c r="A26" s="39" t="s">
        <v>23</v>
      </c>
      <c r="B26" s="40">
        <v>477.1</v>
      </c>
      <c r="C26" s="41">
        <v>238.4</v>
      </c>
      <c r="D26" s="42">
        <f t="shared" si="0"/>
        <v>715.5</v>
      </c>
      <c r="E26" s="43">
        <f t="shared" si="1"/>
        <v>11831.2</v>
      </c>
    </row>
    <row r="27" spans="1:5" ht="16.5">
      <c r="A27" s="39" t="s">
        <v>24</v>
      </c>
      <c r="B27" s="40">
        <v>562.55</v>
      </c>
      <c r="C27" s="41">
        <v>250.07</v>
      </c>
      <c r="D27" s="42">
        <f t="shared" si="0"/>
        <v>812.6199999999999</v>
      </c>
      <c r="E27" s="43">
        <f t="shared" si="1"/>
        <v>12643.82</v>
      </c>
    </row>
    <row r="28" spans="1:5" ht="16.5">
      <c r="A28" s="45" t="s">
        <v>25</v>
      </c>
      <c r="B28" s="46">
        <v>293.46</v>
      </c>
      <c r="C28" s="47">
        <v>128.43</v>
      </c>
      <c r="D28" s="42">
        <f t="shared" si="0"/>
        <v>421.89</v>
      </c>
      <c r="E28" s="43">
        <f t="shared" si="1"/>
        <v>13065.71</v>
      </c>
    </row>
    <row r="29" spans="1:5" ht="16.5">
      <c r="A29" s="48"/>
      <c r="B29" s="49"/>
      <c r="C29" s="50"/>
      <c r="D29" s="50"/>
      <c r="E29" s="51"/>
    </row>
    <row r="30" spans="1:5" ht="16.5">
      <c r="A30" s="52" t="s">
        <v>26</v>
      </c>
      <c r="B30" s="53">
        <f>SUM(B17:B29)</f>
        <v>8803.64</v>
      </c>
      <c r="C30" s="53">
        <f>SUM(C17:C29)</f>
        <v>4262.07</v>
      </c>
      <c r="D30" s="53">
        <f>SUM(D17:D29)</f>
        <v>13065.71</v>
      </c>
      <c r="E30" s="53">
        <f>SUM(D30)</f>
        <v>13065.71</v>
      </c>
    </row>
    <row r="34" spans="2:5" ht="14.25">
      <c r="B34" s="54" t="s">
        <v>27</v>
      </c>
      <c r="C34" s="54"/>
      <c r="D34" s="54"/>
      <c r="E34" s="54"/>
    </row>
    <row r="35" ht="14.25">
      <c r="B35" s="55" t="s">
        <v>28</v>
      </c>
    </row>
  </sheetData>
  <sheetProtection selectLockedCells="1" selectUnlockedCells="1"/>
  <mergeCells count="5">
    <mergeCell ref="A9:E9"/>
    <mergeCell ref="A12:A13"/>
    <mergeCell ref="B12:C12"/>
    <mergeCell ref="E12:E13"/>
    <mergeCell ref="B34:E34"/>
  </mergeCells>
  <printOptions/>
  <pageMargins left="0.3541666666666667" right="0.3541666666666667" top="0.27569444444444446" bottom="0.39375000000000004" header="0.5118055555555555" footer="0.27569444444444446"/>
  <pageSetup fitToHeight="1" fitToWidth="1" horizontalDpi="300" verticalDpi="300" orientation="portrait" paperSize="9"/>
  <headerFooter alignWithMargins="0">
    <oddFooter>&amp;L&amp;D
&amp;Z&amp;F&amp;R&amp;A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5"/>
  <sheetViews>
    <sheetView workbookViewId="0" topLeftCell="A1">
      <selection activeCell="C3" sqref="C3"/>
    </sheetView>
  </sheetViews>
  <sheetFormatPr defaultColWidth="9.140625" defaultRowHeight="12.75"/>
  <sheetData>
    <row r="2" ht="15.75">
      <c r="C2" s="56" t="s">
        <v>29</v>
      </c>
    </row>
    <row r="3" ht="15.75">
      <c r="C3" s="57" t="s">
        <v>30</v>
      </c>
    </row>
    <row r="4" spans="5:10" ht="15.75" customHeight="1">
      <c r="E4" s="58"/>
      <c r="F4" s="58"/>
      <c r="G4" s="58"/>
      <c r="H4" s="58"/>
      <c r="I4" s="58"/>
      <c r="J4" s="58"/>
    </row>
    <row r="5" spans="7:10" ht="15.75">
      <c r="G5" s="59"/>
      <c r="H5" s="9"/>
      <c r="I5" s="9"/>
      <c r="J5" s="10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gaplan</dc:creator>
  <cp:keywords/>
  <dc:description/>
  <cp:lastModifiedBy/>
  <dcterms:created xsi:type="dcterms:W3CDTF">2004-07-27T21:39:07Z</dcterms:created>
  <dcterms:modified xsi:type="dcterms:W3CDTF">2023-02-28T22:37:10Z</dcterms:modified>
  <cp:category/>
  <cp:version/>
  <cp:contentType/>
  <cp:contentStatus/>
  <cp:revision>29</cp:revision>
</cp:coreProperties>
</file>