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chartsheets/sheet14.xml" ContentType="application/vnd.openxmlformats-officedocument.spreadsheetml.chartsheet+xml"/>
  <Override PartName="/xl/drawings/drawing17.xml" ContentType="application/vnd.openxmlformats-officedocument.drawing+xml"/>
  <Override PartName="/xl/chartsheets/sheet15.xml" ContentType="application/vnd.openxmlformats-officedocument.spreadsheetml.chartsheet+xml"/>
  <Override PartName="/xl/drawings/drawing18.xml" ContentType="application/vnd.openxmlformats-officedocument.drawing+xml"/>
  <Override PartName="/xl/chartsheets/sheet16.xml" ContentType="application/vnd.openxmlformats-officedocument.spreadsheetml.chartsheet+xml"/>
  <Override PartName="/xl/drawings/drawing19.xml" ContentType="application/vnd.openxmlformats-officedocument.drawing+xml"/>
  <Override PartName="/xl/chartsheets/sheet17.xml" ContentType="application/vnd.openxmlformats-officedocument.spreadsheetml.chartsheet+xml"/>
  <Override PartName="/xl/drawings/drawing20.xml" ContentType="application/vnd.openxmlformats-officedocument.drawing+xml"/>
  <Override PartName="/xl/chartsheets/sheet18.xml" ContentType="application/vnd.openxmlformats-officedocument.spreadsheetml.chartsheet+xml"/>
  <Override PartName="/xl/drawings/drawing21.xml" ContentType="application/vnd.openxmlformats-officedocument.drawing+xml"/>
  <Override PartName="/xl/chartsheets/sheet19.xml" ContentType="application/vnd.openxmlformats-officedocument.spreadsheetml.chartsheet+xml"/>
  <Override PartName="/xl/drawings/drawing22.xml" ContentType="application/vnd.openxmlformats-officedocument.drawing+xml"/>
  <Override PartName="/xl/chartsheets/sheet20.xml" ContentType="application/vnd.openxmlformats-officedocument.spreadsheetml.chartsheet+xml"/>
  <Override PartName="/xl/drawings/drawing23.xml" ContentType="application/vnd.openxmlformats-officedocument.drawing+xml"/>
  <Override PartName="/xl/chartsheets/sheet21.xml" ContentType="application/vnd.openxmlformats-officedocument.spreadsheetml.chartsheet+xml"/>
  <Override PartName="/xl/drawings/drawing24.xml" ContentType="application/vnd.openxmlformats-officedocument.drawing+xml"/>
  <Override PartName="/xl/chartsheets/sheet22.xml" ContentType="application/vnd.openxmlformats-officedocument.spreadsheetml.chartsheet+xml"/>
  <Override PartName="/xl/drawings/drawing25.xml" ContentType="application/vnd.openxmlformats-officedocument.drawing+xml"/>
  <Override PartName="/xl/chartsheets/sheet23.xml" ContentType="application/vnd.openxmlformats-officedocument.spreadsheetml.chartsheet+xml"/>
  <Override PartName="/xl/drawings/drawing26.xml" ContentType="application/vnd.openxmlformats-officedocument.drawing+xml"/>
  <Override PartName="/xl/chartsheets/sheet24.xml" ContentType="application/vnd.openxmlformats-officedocument.spreadsheetml.chartsheet+xml"/>
  <Override PartName="/xl/drawings/drawing27.xml" ContentType="application/vnd.openxmlformats-officedocument.drawing+xml"/>
  <Override PartName="/xl/chartsheets/sheet25.xml" ContentType="application/vnd.openxmlformats-officedocument.spreadsheetml.chartsheet+xml"/>
  <Override PartName="/xl/drawings/drawing28.xml" ContentType="application/vnd.openxmlformats-officedocument.drawing+xml"/>
  <Override PartName="/xl/chartsheets/sheet26.xml" ContentType="application/vnd.openxmlformats-officedocument.spreadsheetml.chartsheet+xml"/>
  <Override PartName="/xl/drawings/drawing29.xml" ContentType="application/vnd.openxmlformats-officedocument.drawing+xml"/>
  <Override PartName="/xl/chartsheets/sheet27.xml" ContentType="application/vnd.openxmlformats-officedocument.spreadsheetml.chartsheet+xml"/>
  <Override PartName="/xl/drawings/drawing30.xml" ContentType="application/vnd.openxmlformats-officedocument.drawing+xml"/>
  <Override PartName="/xl/chartsheets/sheet28.xml" ContentType="application/vnd.openxmlformats-officedocument.spreadsheetml.chartsheet+xml"/>
  <Override PartName="/xl/drawings/drawing31.xml" ContentType="application/vnd.openxmlformats-officedocument.drawing+xml"/>
  <Override PartName="/xl/chartsheets/sheet29.xml" ContentType="application/vnd.openxmlformats-officedocument.spreadsheetml.chartsheet+xml"/>
  <Override PartName="/xl/drawings/drawing32.xml" ContentType="application/vnd.openxmlformats-officedocument.drawing+xml"/>
  <Override PartName="/xl/chartsheets/sheet30.xml" ContentType="application/vnd.openxmlformats-officedocument.spreadsheetml.chartsheet+xml"/>
  <Override PartName="/xl/drawings/drawing33.xml" ContentType="application/vnd.openxmlformats-officedocument.drawing+xml"/>
  <Override PartName="/xl/chartsheets/sheet31.xml" ContentType="application/vnd.openxmlformats-officedocument.spreadsheetml.chartsheet+xml"/>
  <Override PartName="/xl/drawings/drawing34.xml" ContentType="application/vnd.openxmlformats-officedocument.drawing+xml"/>
  <Override PartName="/xl/chartsheets/sheet32.xml" ContentType="application/vnd.openxmlformats-officedocument.spreadsheetml.chartsheet+xml"/>
  <Override PartName="/xl/drawings/drawing35.xml" ContentType="application/vnd.openxmlformats-officedocument.drawing+xml"/>
  <Override PartName="/xl/chartsheets/sheet33.xml" ContentType="application/vnd.openxmlformats-officedocument.spreadsheetml.chartsheet+xml"/>
  <Override PartName="/xl/drawings/drawing36.xml" ContentType="application/vnd.openxmlformats-officedocument.drawing+xml"/>
  <Override PartName="/xl/chartsheets/sheet34.xml" ContentType="application/vnd.openxmlformats-officedocument.spreadsheetml.chartsheet+xml"/>
  <Override PartName="/xl/drawings/drawing37.xml" ContentType="application/vnd.openxmlformats-officedocument.drawing+xml"/>
  <Override PartName="/xl/chartsheets/sheet35.xml" ContentType="application/vnd.openxmlformats-officedocument.spreadsheetml.chartsheet+xml"/>
  <Override PartName="/xl/drawings/drawing38.xml" ContentType="application/vnd.openxmlformats-officedocument.drawing+xml"/>
  <Override PartName="/xl/chartsheets/sheet36.xml" ContentType="application/vnd.openxmlformats-officedocument.spreadsheetml.chartsheet+xml"/>
  <Override PartName="/xl/drawings/drawing39.xml" ContentType="application/vnd.openxmlformats-officedocument.drawing+xml"/>
  <Override PartName="/xl/chartsheets/sheet37.xml" ContentType="application/vnd.openxmlformats-officedocument.spreadsheetml.chartsheet+xml"/>
  <Override PartName="/xl/drawings/drawing40.xml" ContentType="application/vnd.openxmlformats-officedocument.drawing+xml"/>
  <Override PartName="/xl/chartsheets/sheet38.xml" ContentType="application/vnd.openxmlformats-officedocument.spreadsheetml.chart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76" windowWidth="12120" windowHeight="8835" tabRatio="992" activeTab="0"/>
  </bookViews>
  <sheets>
    <sheet name="Menu" sheetId="1" r:id="rId1"/>
    <sheet name="Entendendo o Pacto pela Saúde " sheetId="2" r:id="rId2"/>
    <sheet name="Formulas" sheetId="3" r:id="rId3"/>
    <sheet name="Graficos" sheetId="4" r:id="rId4"/>
    <sheet name="Indicadores" sheetId="5" r:id="rId5"/>
    <sheet name="Criança " sheetId="6" state="hidden" r:id="rId6"/>
    <sheet name="Adolescente" sheetId="7" state="hidden" r:id="rId7"/>
    <sheet name="Mulher" sheetId="8" state="hidden" r:id="rId8"/>
    <sheet name="Idoso" sheetId="9" state="hidden" r:id="rId9"/>
    <sheet name="Hipertensão" sheetId="10" state="hidden" r:id="rId10"/>
    <sheet name="Diabetes" sheetId="11" state="hidden" r:id="rId11"/>
    <sheet name="Tuberculose" sheetId="12" state="hidden" r:id="rId12"/>
    <sheet name="Hanseníase" sheetId="13" state="hidden" r:id="rId13"/>
    <sheet name="Bucal" sheetId="14" state="hidden" r:id="rId14"/>
    <sheet name="AB" sheetId="15" state="hidden" r:id="rId15"/>
    <sheet name="Gerais" sheetId="16" state="hidden" r:id="rId16"/>
    <sheet name="Como" sheetId="17" r:id="rId17"/>
    <sheet name="Musica" sheetId="18" r:id="rId18"/>
    <sheet name="Dados_Mun" sheetId="19" state="hidden" r:id="rId19"/>
    <sheet name="C1" sheetId="20" state="hidden" r:id="rId20"/>
    <sheet name="C2" sheetId="21" state="hidden" r:id="rId21"/>
    <sheet name="C3" sheetId="22" state="hidden" r:id="rId22"/>
    <sheet name="C4" sheetId="23" state="hidden" r:id="rId23"/>
    <sheet name="C5" sheetId="24" state="hidden" r:id="rId24"/>
    <sheet name="C6" sheetId="25" state="hidden" r:id="rId25"/>
    <sheet name="C7" sheetId="26" state="hidden" r:id="rId26"/>
    <sheet name="C8" sheetId="27" state="hidden" r:id="rId27"/>
    <sheet name="C9" sheetId="28" state="hidden" r:id="rId28"/>
    <sheet name="M1" sheetId="29" state="hidden" r:id="rId29"/>
    <sheet name="M2" sheetId="30" state="hidden" r:id="rId30"/>
    <sheet name="M3" sheetId="31" state="hidden" r:id="rId31"/>
    <sheet name="M4" sheetId="32" state="hidden" r:id="rId32"/>
    <sheet name="M5" sheetId="33" state="hidden" r:id="rId33"/>
    <sheet name="M6" sheetId="34" state="hidden" r:id="rId34"/>
    <sheet name="M7" sheetId="35" state="hidden" r:id="rId35"/>
    <sheet name="HD1" sheetId="36" state="hidden" r:id="rId36"/>
    <sheet name="HD2" sheetId="37" state="hidden" r:id="rId37"/>
    <sheet name="HD3" sheetId="38" state="hidden" r:id="rId38"/>
    <sheet name="HD4" sheetId="39" state="hidden" r:id="rId39"/>
    <sheet name="TB" sheetId="40" state="hidden" r:id="rId40"/>
    <sheet name="HAN" sheetId="41" state="hidden" r:id="rId41"/>
    <sheet name="BU1" sheetId="42" state="hidden" r:id="rId42"/>
    <sheet name="BU2" sheetId="43" state="hidden" r:id="rId43"/>
    <sheet name="BU3" sheetId="44" state="hidden" r:id="rId44"/>
    <sheet name="G1" sheetId="45" state="hidden" r:id="rId45"/>
    <sheet name="G2" sheetId="46" state="hidden" r:id="rId46"/>
    <sheet name="G3" sheetId="47" state="hidden" r:id="rId47"/>
    <sheet name="G4" sheetId="48" state="hidden" r:id="rId48"/>
    <sheet name="VS1" sheetId="49" state="hidden" r:id="rId49"/>
    <sheet name="VS2" sheetId="50" state="hidden" r:id="rId50"/>
    <sheet name="VS3" sheetId="51" state="hidden" r:id="rId51"/>
    <sheet name="VS4" sheetId="52" state="hidden" r:id="rId52"/>
    <sheet name="VS5" sheetId="53" state="hidden" r:id="rId53"/>
    <sheet name="GE1" sheetId="54" state="hidden" r:id="rId54"/>
    <sheet name="GE2" sheetId="55" state="hidden" r:id="rId55"/>
    <sheet name="GE3" sheetId="56" state="hidden" r:id="rId56"/>
    <sheet name="GE4" sheetId="57" state="hidden" r:id="rId57"/>
  </sheets>
  <definedNames>
    <definedName name="_ftn1" localSheetId="2">'Formulas'!#REF!</definedName>
    <definedName name="_ftnref1" localSheetId="2">'Formulas'!#REF!</definedName>
    <definedName name="ABA1">'AB'!$A$1</definedName>
    <definedName name="AdolescenteA1">'Adolescente'!$A$1:$B$17</definedName>
    <definedName name="BucalA1">'Bucal'!$A$1</definedName>
    <definedName name="ComoA1">'Como'!$A$1</definedName>
    <definedName name="CriançaA1">'Criança '!$A$1</definedName>
    <definedName name="DiabetesA1">'Diabetes'!$A$1</definedName>
    <definedName name="DimensoesA1">'Entendendo o Pacto pela Saúde '!$B$1</definedName>
    <definedName name="FormulasA1">'Formulas'!$A$1</definedName>
    <definedName name="GeraisA1" localSheetId="14">'AB'!$A$1</definedName>
    <definedName name="GeraisA1">'Gerais'!$A$1</definedName>
    <definedName name="GraficosA1">'Graficos'!$A$1</definedName>
    <definedName name="HanseníaseA1">'Hanseníase'!$A$1</definedName>
    <definedName name="HipertensãoA1">'Hipertensão'!$A$1</definedName>
    <definedName name="IdosoA1">'Idoso'!$A$1</definedName>
    <definedName name="IndicadoresA1">'Indicadores'!$A$1</definedName>
    <definedName name="MulherA1" localSheetId="8">'Idoso'!$A$1</definedName>
    <definedName name="MulherA1">'Mulher'!$A$1</definedName>
    <definedName name="MusicaA1">'Musica'!$A$1</definedName>
    <definedName name="TuberculoseA1">'Tuberculose'!$A$1</definedName>
  </definedNames>
  <calcPr fullCalcOnLoad="1"/>
</workbook>
</file>

<file path=xl/comments2.xml><?xml version="1.0" encoding="utf-8"?>
<comments xmlns="http://schemas.openxmlformats.org/spreadsheetml/2006/main">
  <authors>
    <author>helo</author>
  </authors>
  <commentList>
    <comment ref="C3" authorId="0">
      <text>
        <r>
          <rPr>
            <sz val="10"/>
            <rFont val="Tahoma"/>
            <family val="2"/>
          </rPr>
          <t>•</t>
        </r>
        <r>
          <rPr>
            <sz val="9"/>
            <rFont val="Tahoma"/>
            <family val="2"/>
          </rPr>
          <t xml:space="preserve"> Implantar  Caderneta de Saúde do  Idoso.
• Implantar Manual de Atenção Básica à Saúde do Idoso.
• Instituir a atenção domiciliar ao idoso.
• Reorganizar processo de acolhimento ao idoso nas unidades de saúde.
• Implementar programa de educação permanente na área da saúde do idoso  para profissionais da rede.
• Qualificar dispensação e acesso do idoso à Assistência Farmacêutica.
• Instituir avaliação geriátrica global nas  internações de hospitais integrante do Programa de Atenção Domiciliar.</t>
        </r>
      </text>
    </comment>
    <comment ref="D3" authorId="0">
      <text>
        <r>
          <rPr>
            <sz val="9"/>
            <rFont val="Tahoma"/>
            <family val="2"/>
          </rPr>
          <t>Desenvolver meios, em parceria com os outros gestores, para incentivar a realização da cirurgia de alta freqüência em ambulatório.</t>
        </r>
      </text>
    </comment>
    <comment ref="E3" authorId="0">
      <text>
        <r>
          <rPr>
            <sz val="9"/>
            <rFont val="Tahoma"/>
            <family val="2"/>
          </rPr>
          <t>• Apoiar elaboração de propostas de intervenção para qualificação da atenção às doenças prevalentes.
• Garantir insumos e medicamentos para tratamento das síndromes hipertensivas no parto.
• Qualificar pontos de distribuição de sangue para atender necessidades das maternidades e outros locais de parto.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sz val="9"/>
            <rFont val="Tahoma"/>
            <family val="2"/>
          </rPr>
          <t>Reduzir a incidência da Tuberculose e eliminar a hanseníase enquanto problema de saúde pública.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9"/>
            <rFont val="Tahoma"/>
            <family val="2"/>
          </rPr>
          <t>• Elaborar, pactuar e implementar política de promoção da saúde. 
• Qualificar profissionais da atenção básica com educação permanente e cursos de especialização, residência multiprofissional e em medicina da família.
• Enfatizar mudança de comportamento da população para  prática de atividade física, alimentação saudável e combate ao tabagismo.
• Articular e promover programas de promoção de atividade física já existentes e apoiar a criação de outros.
• Promover medidas concretas pelo hábito da alimentação saudável.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sz val="9"/>
            <rFont val="Tahoma"/>
            <family val="2"/>
          </rPr>
          <t>• Assumir a ESF como a estratégia prioritária para o fortalecimento da AB.
• Garantir infra-estrutura necessária ao funcionamento das UBS.
• Participar do financiamento da AB.
• Aprimorar a inserção dos profissionais da AB nas redes locais de saúde, com vínculos de trabalho que favoreçam a fixação dos profissionais.
• Implantar processo de monitoramento e avaliação da atenção básica.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<sst xmlns="http://schemas.openxmlformats.org/spreadsheetml/2006/main" count="664" uniqueCount="490">
  <si>
    <t xml:space="preserve">Investigar todos os óbitos de mulheres de 10 a 49 anos, com o objetivo de identificar óbitos maternos não declarados. </t>
  </si>
  <si>
    <t>Criar comitês hospitalares e municipais para acompanhamento/análise de óbitos maternos declarados ou confirmados após investigação.</t>
  </si>
  <si>
    <t>Prevenção de câncer de Mama e de Colo Uterino</t>
  </si>
  <si>
    <t>Realizar exame clínico da mama.</t>
  </si>
  <si>
    <t>Realizar ou garantir referência para exames complementares (mamografia e ultrassonografia de mama).</t>
  </si>
  <si>
    <t>Realizar preventivo (Papanicolau) anualmente, principalmente nas mulheres de 25 a 59 anos.</t>
  </si>
  <si>
    <t>Garantir a referência ou realizar exames de citopatologia.</t>
  </si>
  <si>
    <t>Garantir qualidade da coleta do material para exames.</t>
  </si>
  <si>
    <t>Realizar atividades educativas (auto exame, fatores de risco, etc).</t>
  </si>
  <si>
    <t>Planejamento Familiar e Assistência à outras doenças prevalentes</t>
  </si>
  <si>
    <t>Realizar consulta de enfermagem, médica, de assistente social e de psicologia.</t>
  </si>
  <si>
    <t>Fornecer medicamentos e métodos anticoncepcionais.</t>
  </si>
  <si>
    <t>Orientar, viabilizar ou realizar os exames laboratoriais necessários à integralidade da atenção à mulher.</t>
  </si>
  <si>
    <t>Realizar atividades educativas de promoção da saúde.</t>
  </si>
  <si>
    <t>Atenção às mulheres vítimas de violência doméstica e sexual</t>
  </si>
  <si>
    <t>Promover acolhimento e assistência adequada a pessoas em situação de violência.</t>
  </si>
  <si>
    <t>Garantir educação continuada aos profissionais de saúde envolvidos na atenção à saúde da mulher (inclusive ACS), contemplando questões relativas à violência de gênero.</t>
  </si>
  <si>
    <t>Fornecer contracepção de emergência para mulheres em situação de violência, em tempo hábil (72 horas).</t>
  </si>
  <si>
    <t>Intensificar medidas preventivas para DST/AIDS e hepatite C para as vítimas, em tempo hábil (72 horas).</t>
  </si>
  <si>
    <r>
      <t>§</t>
    </r>
    <r>
      <rPr>
        <sz val="7"/>
        <rFont val="Times New Roman"/>
        <family val="1"/>
      </rPr>
      <t xml:space="preserve">  </t>
    </r>
  </si>
  <si>
    <t>Ações de Controle da Hipertensão</t>
  </si>
  <si>
    <t>Diagnóstico dos casos</t>
  </si>
  <si>
    <t>Garantir o diagnóstico clínico precoce para hipertensão.</t>
  </si>
  <si>
    <t>Acompanhamento dos hipertensos</t>
  </si>
  <si>
    <t>Cadastrar os hipertensos po área de abrangência das UBS.</t>
  </si>
  <si>
    <t xml:space="preserve"> Implantar, alimentar e analisar os sistemas de informação (HIPERDIA, SIAB, SIA, SIH, SIM ).</t>
  </si>
  <si>
    <t>Busca ativa de casos</t>
  </si>
  <si>
    <t>...</t>
  </si>
  <si>
    <t>Medição da Pressão Arterial, visitas domiciliares.</t>
  </si>
  <si>
    <t xml:space="preserve">Monitoramento dos níveis de pressão arterial nos hipertensos </t>
  </si>
  <si>
    <t>Realizar verificação de pressão arterial para monitorização .</t>
  </si>
  <si>
    <t>Tratamento dos casos</t>
  </si>
  <si>
    <t>Realizar acompanhamento ambulatorial e monitorização domiciliar.</t>
  </si>
  <si>
    <t>Controlar/ distribuir/ adquirir/armazenar adequadamente os medicamentos básicos pactuados .</t>
  </si>
  <si>
    <t>Garantir o cumprimento dos protocolos clínicos, para o tratamento da hipertensão .</t>
  </si>
  <si>
    <t>Realizar acompanhamento domiciliar de pacientes com sequelas de AVC e outras complicações.</t>
  </si>
  <si>
    <t>Diagnóstico precoce de complicações</t>
  </si>
  <si>
    <t>Identificar as complicações da hipertensão arterial e encaminhar os casos de acordo com o protocolo vigente.</t>
  </si>
  <si>
    <t>Realizar ou garantir referência para consultas especializadas, exames laboratoriais complementares, ECG e RX de tórax, quando necessário.</t>
  </si>
  <si>
    <t>1º atendimento de urgência</t>
  </si>
  <si>
    <t>Realizar o 1º atendimento em casos de complicações agudas.</t>
  </si>
  <si>
    <t>Medidas Preventivas</t>
  </si>
  <si>
    <t>Realizar ações educativas, identificando/potencializando projetos já existentes nas diversas secretarias municipais e/ou estaduais que contemplem ações de prevenção e controle dos fatores de risco, como tabagismo, sedentarismo, obesidade, controle de stre</t>
  </si>
  <si>
    <t xml:space="preserve">Florianópolis                                     </t>
  </si>
  <si>
    <t xml:space="preserve">Santa Catarina                                    </t>
  </si>
  <si>
    <t xml:space="preserve"> 2001-2006</t>
  </si>
  <si>
    <t>Ano</t>
  </si>
  <si>
    <t>População</t>
  </si>
  <si>
    <t>Óbitos &lt; 1 ano</t>
  </si>
  <si>
    <t>Óbitos &lt;28dias</t>
  </si>
  <si>
    <t>Óbitos 7-27dias</t>
  </si>
  <si>
    <t>Óbitos &lt;1a Diarr</t>
  </si>
  <si>
    <t>Óbitos &lt;1a Pneum</t>
  </si>
  <si>
    <t>Tx Mort &lt; 1ano</t>
  </si>
  <si>
    <t>Tx Mort &lt;28dias</t>
  </si>
  <si>
    <t>Tx Mort 7-27dias</t>
  </si>
  <si>
    <t>Tx Mort&lt;1a Diarr</t>
  </si>
  <si>
    <t>Tx Mort&lt;1a Pneum</t>
  </si>
  <si>
    <t>% Ób &lt;1a Mal Def</t>
  </si>
  <si>
    <t>% NV Baixo peso</t>
  </si>
  <si>
    <t>Tx inter IRA &lt;5a</t>
  </si>
  <si>
    <t>Tx inter Diar&lt;5a</t>
  </si>
  <si>
    <t>%NV &gt;3 cons pré</t>
  </si>
  <si>
    <t>%NV &gt;6 cons pré</t>
  </si>
  <si>
    <t>%NV cesáreas</t>
  </si>
  <si>
    <t>Rz ex.cérv-vag</t>
  </si>
  <si>
    <t>%Amost Insat Cit</t>
  </si>
  <si>
    <t>Tx Mort Materna</t>
  </si>
  <si>
    <t>Tx intern AVC</t>
  </si>
  <si>
    <t>Tx intern ICC</t>
  </si>
  <si>
    <t>% intern Diabet</t>
  </si>
  <si>
    <t>% Hipert cad</t>
  </si>
  <si>
    <t>% Diabéticos cad</t>
  </si>
  <si>
    <t>Cob 1ªcons odon</t>
  </si>
  <si>
    <t>Méd Proc Odo Bás</t>
  </si>
  <si>
    <t>% Prc Odo Esp</t>
  </si>
  <si>
    <t>%Cob Escov superv</t>
  </si>
  <si>
    <t>Cobertura PSF</t>
  </si>
  <si>
    <t>Cons.Méd.Bás.</t>
  </si>
  <si>
    <t>Média visit.dom</t>
  </si>
  <si>
    <t>% Ób Mal Def</t>
  </si>
  <si>
    <t>Desenvolver ações intersetoriais, limitando a venda de doces, salgadinhos e outros alimentos não saudáveis em escolas e outros espaços estratégicos.</t>
  </si>
  <si>
    <t>Desenvolver e/ou oportunizar a capacitação técnica dos profissionais de saúde envolvido no controle da Hipertensão.</t>
  </si>
  <si>
    <t>Estimativa da Prevalência da Hipertensão Arterial</t>
  </si>
  <si>
    <t xml:space="preserve"> 20 a 22% da população acima de 18 anos de idade</t>
  </si>
  <si>
    <r>
      <t>Obs: O documento "</t>
    </r>
    <r>
      <rPr>
        <b/>
        <sz val="12"/>
        <rFont val="Arial"/>
        <family val="2"/>
      </rPr>
      <t>Recomendações sobre o tratamento da Hipertensão Arterial Sistêmica"</t>
    </r>
    <r>
      <rPr>
        <sz val="12"/>
        <rFont val="Arial"/>
        <family val="0"/>
      </rPr>
      <t>, elaborado pela Secretaria da Saúde do Estado de São Paulo, contém informações importantes sobre o tema e está disponível para download no link do Pacto, em Bibliografia</t>
    </r>
  </si>
  <si>
    <t xml:space="preserve">Ações de Controle da Diabetes </t>
  </si>
  <si>
    <t>Garantir o diagnóstico clínico para diabetes.</t>
  </si>
  <si>
    <t>Acompanhamento dos Diabéticos</t>
  </si>
  <si>
    <t>Realizar visitas domiciliares.</t>
  </si>
  <si>
    <t>Realizar acompanhamento ambulatorial e domiciliar e educação terapêutica em diabetes.</t>
  </si>
  <si>
    <t xml:space="preserve">Garantir o cumprimento dos protocolos clínicos, para o tratamento da diabetes. </t>
  </si>
  <si>
    <t>Acompanhamento domiciliar de pacientes complicações da diabetes</t>
  </si>
  <si>
    <t>Monitoramento dos níveis de glicose dos pacientes</t>
  </si>
  <si>
    <t>Realizar exame dos níveis de glicose (glicemia capilar) para monitorização.</t>
  </si>
  <si>
    <t>Realização ou referência laboratorial para apoio de complicações.</t>
  </si>
  <si>
    <t>Proceder à classificação do pé em risco para amputação.</t>
  </si>
  <si>
    <t>Realização ou referência para ECG.</t>
  </si>
  <si>
    <t>1º atendimento às complicações agudas e outras intercorrências.</t>
  </si>
  <si>
    <t>Encaminhamento dos casos graves para outros níveis de complexidade</t>
  </si>
  <si>
    <t>Realizar ou garantir referência para consultas especializadas, exames laboratoriais complementares, quando necessário.</t>
  </si>
  <si>
    <t>Medidas preventivas</t>
  </si>
  <si>
    <t>Ações educativas para controle de condições de risco (obesidade, vida sedentária, tabagismo)</t>
  </si>
  <si>
    <t>Contribuir para a aquisição de sapatos especiais e palmilhas visando a prevenção da amputação de membros inferiores</t>
  </si>
  <si>
    <t>Prevenção de complicações</t>
  </si>
  <si>
    <t>Estimativa da Prevalência da Diabetes</t>
  </si>
  <si>
    <t xml:space="preserve"> 8% da população acima de 40 anos de idade</t>
  </si>
  <si>
    <t>Ações de Controle da Tuburculose</t>
  </si>
  <si>
    <t>Organizar e realizar busca sistemática de Sintomáticos Respiratórios (SR), ou seja, identificar pessoas com tosse por mais de três semanas que procuram a Unidade de Saúde por qualquer motivo e nos asilos, abrigos, penitenciária, manicômios, enfim mobiliza</t>
  </si>
  <si>
    <t>Exame clínico dos SR e comunicantes</t>
  </si>
  <si>
    <t>Acesso a exames para diagnóstico e controle: laboratorial e radiológico</t>
  </si>
  <si>
    <t>Realizar coleta de material para exame de baciloscopia de escarro (BAAR), imediatamente em todos os sintomáticos respiratórios identificados (tossidores);</t>
  </si>
  <si>
    <t>Encaminhar o exame de baciloscopia para o laboratório de referência devidamente identificado e estabelecer fluxo de envio do material e retorno dos resultados;</t>
  </si>
  <si>
    <t>Realizar ou referenciar para exame radiológico sintomáticos respiratórios com baciloscopia negativa e quadro clínico sugestivo de tuberculose;</t>
  </si>
  <si>
    <t>Oferecer ou referenciaro teste anti-HIV a todo caso de tuberculose</t>
  </si>
  <si>
    <t xml:space="preserve">Tratamento dos casos </t>
  </si>
  <si>
    <t>Identificar equipe de  profissionais de saúde (médico e enfermeiro) para tratar e acompanhar casos  confirmado mensalmente até a cura;</t>
  </si>
  <si>
    <t>Realizar tratamento supervisionado (3 vezes por semana por 2 meses e 1 vez por semana nos últimos 04 meses de tratamento garnatindo a adesão ao tratamento de todo o caso pulmonar positivo.</t>
  </si>
  <si>
    <t>Realizar tratamento auto-administrado para os casos pulmonar negativo e extra pulmonar.</t>
  </si>
  <si>
    <t xml:space="preserve">Realizar busca de pacientes faltosos </t>
  </si>
  <si>
    <t>Identificar e encaminhar pacientes para US de referência quando necessário, para esclarecimento de diagnóstico e outras intercorrências clínicas.</t>
  </si>
  <si>
    <t>Fornecer medicamentos segundo esquemas padronizados</t>
  </si>
  <si>
    <t>Vacinar com BCG segundo normas do PNI/MS</t>
  </si>
  <si>
    <t>Realizar quimiprofilaxia segundo recomendação do manual de normas do Programa de Tuberculose</t>
  </si>
  <si>
    <t>Realizar consulta médica e exames nos contatos (toda pessoa, parente ou não que coabita com o doente de tuberculose);</t>
  </si>
  <si>
    <t>Realizar ações educativas</t>
  </si>
  <si>
    <t>Alimentar corretamente o SINAN</t>
  </si>
  <si>
    <t>Nº de óbitos &lt; 28 dias</t>
  </si>
  <si>
    <t>Nº de óbitos  &lt; de 1 ano por diarréia</t>
  </si>
  <si>
    <t>Nº de óbitos  &lt; de 1 ano por pneumonia</t>
  </si>
  <si>
    <t>NP</t>
  </si>
  <si>
    <t>Notificar e investigar todo caso confirmado, preenchendo e digitando a ficha de investigação no SINAN;</t>
  </si>
  <si>
    <t>Digitar o encerramento do caso na tela de acompanhamento do SINAN, identificando o tipo de alta e data da mesma.</t>
  </si>
  <si>
    <t>Ações para a Eliminação da Hanseníase</t>
  </si>
  <si>
    <t>Identificar sintomáticos dermatológicos</t>
  </si>
  <si>
    <t>Realizar exame clínico de sintomáticos dermatológicos e comunicantes</t>
  </si>
  <si>
    <t>realizar classificação clínica dos casos (multibacilares e paucibacilares)</t>
  </si>
  <si>
    <t xml:space="preserve">Acesso a exames para diagnóstico </t>
  </si>
  <si>
    <t>Realizar ou referenciar para exame laboratorial</t>
  </si>
  <si>
    <t>Cadastramento dos portadores</t>
  </si>
  <si>
    <t>Alimentação e análise dos sistemas de informação (SINAN, SIAB, SIA, SIH, SIM)</t>
  </si>
  <si>
    <t>Realizar acompanhamento ambulatorial e domiciliar dos casos</t>
  </si>
  <si>
    <t>Avaliar e classificar as incapacidades físicas</t>
  </si>
  <si>
    <t>Aplicar de técnicas simples de prevenção e tratamento de incapacidades</t>
  </si>
  <si>
    <t>Realizar curativos</t>
  </si>
  <si>
    <t>Atender de intercorrências</t>
  </si>
  <si>
    <t>Fornecimento de medicamentos segundo esquemas padronizados</t>
  </si>
  <si>
    <t>Realizar dose supervisionada mensal para todo caso</t>
  </si>
  <si>
    <t>Divulgar sintomas e sinais de hanseníase</t>
  </si>
  <si>
    <t>Pesquisa de comunicantes</t>
  </si>
  <si>
    <t>Aplicar vacina BCG nos contatos intradomiciliares</t>
  </si>
  <si>
    <t>Realizar consulta médica e de enfermagem para quimioprofilaxia</t>
  </si>
  <si>
    <t>Realizar prevenção de incapacidade física</t>
  </si>
  <si>
    <t>Realizar busca de paciente faltoso;</t>
  </si>
  <si>
    <t>Ações de Saúde Bucal</t>
  </si>
  <si>
    <t>Prevenção de problemas odontológicos prioritariamente na população &lt; de 14 anos</t>
  </si>
  <si>
    <t>Realizar procedimentos odontológicos coletivos: 
. levantamento epidemiológico; 
. escovação supervisionada e evidenciação de placa; 
. buchechos com fluor e 
. educação em saúde bucal.</t>
  </si>
  <si>
    <t>Tratamento dos problemas odontológicos prioritariamente na 
população &lt; de 14 anos</t>
  </si>
  <si>
    <t>Prestar assistência odontológica básica à população, priorizando os menores de 14 anos</t>
  </si>
  <si>
    <t>Atendimento de urgências odontológicas</t>
  </si>
  <si>
    <t xml:space="preserve">Prestar assistência à população nos casos de urgência odontológica </t>
  </si>
  <si>
    <t>Registro da produção</t>
  </si>
  <si>
    <t>Alimentar e analisar os sistemas de informação (SIA e SIAB)</t>
  </si>
  <si>
    <r>
      <t>Obs:</t>
    </r>
    <r>
      <rPr>
        <sz val="12"/>
        <rFont val="Arial"/>
        <family val="0"/>
      </rPr>
      <t xml:space="preserve"> o documento </t>
    </r>
    <r>
      <rPr>
        <b/>
        <sz val="12"/>
        <rFont val="Arial"/>
        <family val="2"/>
      </rPr>
      <t>"Orientações sobre o preenchimento do Boletim de Produção Ambulatorial na área da Saúde Bucal"</t>
    </r>
    <r>
      <rPr>
        <sz val="12"/>
        <rFont val="Arial"/>
        <family val="0"/>
      </rPr>
      <t xml:space="preserve">, elaborado por Carlos Alberto Coas, coordenador da Saúde Bucal no município de Sâo José, contém informações importantes sobre este tema e está </t>
    </r>
  </si>
  <si>
    <t>RESPONSABILIDADES</t>
  </si>
  <si>
    <t>• Reorganizar processo de acolhimento à pessoa idosa nas unidades de saúde.</t>
  </si>
  <si>
    <t>• Implementar programa de educação permanente na área da saúde do idoso  para profissionais da rede de atenção básica.</t>
  </si>
  <si>
    <t>• Qualificar a dispensação e o acesso da população idosa à Assistência Farmacêutica.</t>
  </si>
  <si>
    <t>• Instituir avaliação geriátrica global a toda pessoa idosa internada em hospital integrante do Programa de Atenção Domiciliar.</t>
  </si>
  <si>
    <t>• Instituir a atenção domiciliar ao idoso.</t>
  </si>
  <si>
    <t xml:space="preserve">Melhoria da qualidade da assistência 
</t>
  </si>
  <si>
    <t>Ações da Saúde da pessoa idosa</t>
  </si>
  <si>
    <t>Favorecer fixação dos profissionais</t>
  </si>
  <si>
    <t>Aprimorar a inserção dos profissionais da AB nas redes locais de saúde, com vínculos de trabalho que favoreçam a fixação dos profissionais.</t>
  </si>
  <si>
    <t>Assumir a ESF como a estratégia prioritária para o fortalecimento da AB.</t>
  </si>
  <si>
    <t>Ampliar a Estratégia Saúde da Família permitindo a reorganização do sistema a partir da atenção básica, promovendo a ampliação da vigilância a saúde na população e contribuindo para a mudança do modelo de atenção.</t>
  </si>
  <si>
    <t>Monitoramento e Avaliação da Atenção Básica</t>
  </si>
  <si>
    <t>Institucionalizar o processo de monitoramento e avaliação da Atenção Básica.</t>
  </si>
  <si>
    <t xml:space="preserve">Elaborar, pactuar e implementar política de promoção da saúde. </t>
  </si>
  <si>
    <t>Enfatizar mudança de comportamento da população para  prática de atividade física, alimentação saudável e combate ao tabagismo.</t>
  </si>
  <si>
    <t>Articular e promover programas de promoção de atividade física já existentes e apoiar a criação de outros.</t>
  </si>
  <si>
    <t>Política de Promoção da Saúde</t>
  </si>
  <si>
    <t>Clique nos botões para visualizar as 
responsabilidades e 
atividades que devem ser assumidas para alcançar as metas pactuadas.</t>
  </si>
  <si>
    <t>Despesas financiadas por recursos próprios (despesas totais
deduzidas as transferências de outras esferas de governo para a
Saúde)</t>
  </si>
  <si>
    <t xml:space="preserve">* Códigos do SIA/SUS: 02.011.02 - 02.011.04, 02.012.01- 02.012.16, 02.012.18   </t>
  </si>
  <si>
    <t>* Código do SIH/SUS:AVC: 81500106</t>
  </si>
  <si>
    <t>* Código do SIH/SUS: 82300046 e 82500053.</t>
  </si>
  <si>
    <t>*Códigos do SIH/SUS: 71300066, 76300188, 76300021, 76300056, 76300064, 76300072, 76300080, 76300110</t>
  </si>
  <si>
    <t>*Códigos do SIH/SUS: 72300019, 74300270, 74300288, 75300192 e 76400271.</t>
  </si>
  <si>
    <t>* Código do SIH/SUS:ICC: 77300050, 77300149, 77500113 e 77500164.</t>
  </si>
  <si>
    <t>* Códigos do SIA/SUS: 01.023.020, 01.023.047, 04.011.066, 04.011.074, 04.012.038</t>
  </si>
  <si>
    <t>As 6 prioridades pactuadas</t>
  </si>
  <si>
    <t>Controle do Câncer do colo do útero e da mama</t>
  </si>
  <si>
    <t xml:space="preserve">Fortalecimento da capacidade de resposta às doenças emergentes e endemias </t>
  </si>
  <si>
    <t>As 3 Dimensões do Pacto pela Saúde</t>
  </si>
  <si>
    <t>Taxa de Mortalidade Infantil por Pneumonia &lt; 1ano</t>
  </si>
  <si>
    <t>Nº de óbitos por pneumonia
em &lt; de 1 ano</t>
  </si>
  <si>
    <t>SIM</t>
  </si>
  <si>
    <t>SIA/IBGE</t>
  </si>
  <si>
    <t>% de imóveis inspecionados para eliminação Aedes Aegypti</t>
  </si>
  <si>
    <t>Taxa de notificação de Paralisia Flácida Aguda em &lt; 15 anos</t>
  </si>
  <si>
    <t>% de doenças exantemáticas investigadas adequadamente</t>
  </si>
  <si>
    <t xml:space="preserve">% de casos notificados, encerrados oportunamente </t>
  </si>
  <si>
    <t>% da receita aplicada em Saúde - EC 29</t>
  </si>
  <si>
    <t>Índice de Contratualização</t>
  </si>
  <si>
    <t>Índice de Alimentação regular das Bases de Dados Nacionais</t>
  </si>
  <si>
    <t>% de Instituições de longa permanência para idosos inspecionadas</t>
  </si>
  <si>
    <t xml:space="preserve">Taxa de mortalidade infantil neonatal </t>
  </si>
  <si>
    <t>Meta 2007 Santa Catarina</t>
  </si>
  <si>
    <t>Fórmulas e Fontes utilizadas na construção dos indicadores</t>
  </si>
  <si>
    <t>Indicadores</t>
  </si>
  <si>
    <t>Numerador</t>
  </si>
  <si>
    <t>Denominador</t>
  </si>
  <si>
    <t>Fontes</t>
  </si>
  <si>
    <t xml:space="preserve">Códigos </t>
  </si>
  <si>
    <t>Saúde da Criança</t>
  </si>
  <si>
    <t>Nº de óbitos &lt; 1 ano</t>
  </si>
  <si>
    <t>SIM/SINASC</t>
  </si>
  <si>
    <t>Nº Nascidos Vivos 
com peso inferior a 2500 g</t>
  </si>
  <si>
    <t>Taxa de internação por Infecção Respiratória Aguda&lt; de 5 anos</t>
  </si>
  <si>
    <t>Nº de Internações por IRA 
em &lt; de 5 anos</t>
  </si>
  <si>
    <t>População &lt; 5 anos</t>
  </si>
  <si>
    <t>SIH/IBGE</t>
  </si>
  <si>
    <t>71300066, 76300188, 76300021, 76300056, 76300064, 76300072, 76300080, 76300110, 76400077, 76400085, 42003024 e 42008069</t>
  </si>
  <si>
    <t>Taxa de internação por Doença Diarréica Aguda&lt; de 5 anos</t>
  </si>
  <si>
    <t>Nº de Internações por 
Doença Diarréica Aguda 
em &lt; de 5 anos</t>
  </si>
  <si>
    <t>72300019, 74300270, 74300288, 75300192 e 76400271</t>
  </si>
  <si>
    <t>Nº de óbitos de 7 a 27 dias</t>
  </si>
  <si>
    <t>Saúde da Mulher</t>
  </si>
  <si>
    <t>Nº de óbitos femininos 
de 10 a 49 anos investigados</t>
  </si>
  <si>
    <t xml:space="preserve">Nº de óbitos femininos 
de 10 a 49 anos ocorridos </t>
  </si>
  <si>
    <t>Nº de Nascidos Vivos de mães 
com 4 e + consultas de pré-natal</t>
  </si>
  <si>
    <t xml:space="preserve">Nº de exames citopatológicos em mulheres de 25 a 59 anos </t>
  </si>
  <si>
    <t>População feminina de 25 a 59 anos</t>
  </si>
  <si>
    <t>SISCOLO/IBGE</t>
  </si>
  <si>
    <t>Nº de óbitos por causas maternas</t>
  </si>
  <si>
    <t xml:space="preserve">Nº de nascidos vivos de partos cesáreos de mães residentes </t>
  </si>
  <si>
    <t>Nº de Nascidos Vivos de mães 
com 7 e + consultas de pré-natal</t>
  </si>
  <si>
    <t>Nº de Internações por AVC 
em  &gt; de 40 anos</t>
  </si>
  <si>
    <t>População  &gt; 40 anos</t>
  </si>
  <si>
    <t>Taxa de internação por insuficiência cardíaca-congestiva (ICC)</t>
  </si>
  <si>
    <t>Nº de Internações por ICC
 em &gt; de 40 anos</t>
  </si>
  <si>
    <t>77300050, 77300149, 77500113 e 77500164.</t>
  </si>
  <si>
    <t>% de portadores de hipertensão arterial cadastrados</t>
  </si>
  <si>
    <t xml:space="preserve">Nº de portadores de hipertensão cadastrados* no HiperDia </t>
  </si>
  <si>
    <t>Nº de portadores de hipertensão estimados** (35% da pop &gt; 40 anos)</t>
  </si>
  <si>
    <t>Meta 2007 Município</t>
  </si>
  <si>
    <t>HIPERDIA/IBGE</t>
  </si>
  <si>
    <t>82300046 e 82500053</t>
  </si>
  <si>
    <t>% de portadores de diabéticos cadastrados</t>
  </si>
  <si>
    <t xml:space="preserve">Nº de portadores de diabéticos cadastrados* no HiperDia </t>
  </si>
  <si>
    <t>Nº de portadores de hipertensão estimados** (11% da pop &gt; 40 anos)</t>
  </si>
  <si>
    <t>População total</t>
  </si>
  <si>
    <t>SINAN/IBGE</t>
  </si>
  <si>
    <t>Saúde Bucal</t>
  </si>
  <si>
    <t>Nº de primeiras consultas odontológicas programáticas</t>
  </si>
  <si>
    <t>03.021.01-7</t>
  </si>
  <si>
    <t>Média anual de pessoas participantes na ação coletiva Escovação Dental Supervisionada</t>
  </si>
  <si>
    <t xml:space="preserve">População </t>
  </si>
  <si>
    <t>03.011.02-0 (Port nº 95, de 14/02/06) participantes em cada mês, dividindo pelo nº de meses em que a ação foi realizada</t>
  </si>
  <si>
    <t>Média de procedimentos odontológicos básicos individuais</t>
  </si>
  <si>
    <t>Número de procedimentos odontológicos básicos individuais</t>
  </si>
  <si>
    <t>Códigos do SIA/SUS: procedimentos odontológicos básicos que compõem o Grupo 03, à exceção dos códigos 03.011.01-1(Ações Coletivas) e 03.021.01-7(Primeira Consulta Odontológica), mais os procedimentos do Grupo 10 que a partir da NOAS/01 passaram a compor o elenco de procedimentos odontológicos básicos individuais (10.011.01-3 – restauração com ionômero de vidro de duas ou mais faces; 10.011.02-1 - restauração com ionômero de vidro de uma face; 10.041.01-0 - necropulpectomia de dente decíduo/permanente; 10.051.15-5 - glossorrafia e 10.051.36-8 - ulectomia).</t>
  </si>
  <si>
    <t>Gerais</t>
  </si>
  <si>
    <t>População cadastrada no SIAB</t>
  </si>
  <si>
    <t>Nº de Consultas Médicas Básicas realizadas</t>
  </si>
  <si>
    <t>02.011.02  -  02.011.04; 02.012.01 - 02.012.16 e 02.012.18</t>
  </si>
  <si>
    <t>Média Mensal de Visitas domiciliares realizadas</t>
  </si>
  <si>
    <t xml:space="preserve">01.023.02-0; 01.023.04-7; 04.011.06-6; 04.011.07-4 e 04.012.03-8 </t>
  </si>
  <si>
    <t>Taxa de mortalidade infantil neonatal</t>
  </si>
  <si>
    <t>Nº de óbitos de &lt; 28 dias</t>
  </si>
  <si>
    <t>Taxa de Mortalidade Infantil por Doença Diarréica Aguda &lt; 1ano</t>
  </si>
  <si>
    <t>Nº de óbitos por 
Doença Diarréica Aguda 
em &lt; de 1 ano</t>
  </si>
  <si>
    <t xml:space="preserve">Nº de menores de um ano de idade vacinadas com a 3ª dose de tetravalente </t>
  </si>
  <si>
    <t>SISCOLO</t>
  </si>
  <si>
    <t xml:space="preserve">Nª de amostras insatisfatórias de exames citopatológicos cérvico-vaginais </t>
  </si>
  <si>
    <t>Total de exames citopatológicos realizados</t>
  </si>
  <si>
    <t>SIM/SMS</t>
  </si>
  <si>
    <t>Hipertensão e Diabetes</t>
  </si>
  <si>
    <t xml:space="preserve">Nº de Internações 
(exceto partos) </t>
  </si>
  <si>
    <t>Nº de Internações por complicações da diabetes</t>
  </si>
  <si>
    <t xml:space="preserve">Taxa de cura de casos novos de tuberculose bacilífera </t>
  </si>
  <si>
    <t xml:space="preserve">Total de casos novos de tuberculose bacilífera curados na coorte 9º mês </t>
  </si>
  <si>
    <t>Total de casos novos de tuberculose bacilífera avaliados</t>
  </si>
  <si>
    <t xml:space="preserve"> Taxa de cura de hanseníase nos anos das coortes</t>
  </si>
  <si>
    <t>Casos de hanseníase diagnosticados nos anos das coortes (PB 2005 e MB 2004) e curados até 31/12/2007</t>
  </si>
  <si>
    <t>Tuberculose e 
Hanseníase</t>
  </si>
  <si>
    <t>* Códigos do SIA/SUS: procedimentos do Grupo 03, à exceção dos códigos 03.011.02-0, 03.011.03-8, 03.011.04-6, 03.011.05-4, 01.023.01-2, 01.023.03-9, 04.011.02-3, 04.011.03-1 (Ações Coletivas criados pela Portaria SAS Nº 95)</t>
  </si>
  <si>
    <t>Total de casos diagnosticados nos anos das coortes 
(PB 2005 e MB 2004)</t>
  </si>
  <si>
    <t>Nº de óbitos não fetais
por causas definidas</t>
  </si>
  <si>
    <t>% de óbitos não fetais por causas definidas</t>
  </si>
  <si>
    <t>*Numerador: Capacitação no início do mandato (=1) + Análise do Plano de Saúde(=1) + Análise do Relatório de Gestão Anual (=1) + Convocação Conferência de Saúde a cada 4 anos (=1)</t>
  </si>
  <si>
    <t>Gestão</t>
  </si>
  <si>
    <t>Índice de Qualificação do Funcionamento básico do Conselho de Saúde</t>
  </si>
  <si>
    <t>Índice de Qualificação Funcionamento básico do Conselho de Saúde</t>
  </si>
  <si>
    <t>Receita de impostos e transferências constitucionais e legais</t>
  </si>
  <si>
    <t>Quantidade de unidades conveniadas e contratadas pelo SUS  com contrato regular e data de publicação informada</t>
  </si>
  <si>
    <t xml:space="preserve">Total de unidades prestadores de serviço ao SUS (privados e/ou filantrópoicos) </t>
  </si>
  <si>
    <t>Número de bases de dados dos Sistemas de Informação de alimentação obrigatória informadas e validadas no período</t>
  </si>
  <si>
    <t>Sistemas de alimentação obrigatória: SIAB/SINAN / SI-PNI / SINASC / SIA-SUS / CNES. Quando couber, SIH e SIM.</t>
  </si>
  <si>
    <t xml:space="preserve">Total de Sistemas de Informação de alimentação obrigatória x 100 </t>
  </si>
  <si>
    <t>Capacitação de Conselheiros + Análise do Plano de Saúde + Análise Relatório de Gestão + Realização Conferências de Saúde</t>
  </si>
  <si>
    <t>Base de dados</t>
  </si>
  <si>
    <t>Vigilância em Saúde</t>
  </si>
  <si>
    <t xml:space="preserve">Total de casos suspeitos de sarampo e rubéola investigados adequadamente até 48 horas após a notificação com as variáveis essenciais preenchidas </t>
  </si>
  <si>
    <t xml:space="preserve">Total de casos suspeitos de sarampo e rubéola notificados  </t>
  </si>
  <si>
    <t xml:space="preserve">População menor de 15 anos </t>
  </si>
  <si>
    <t xml:space="preserve">Nº de casos notificados encerrados oportunamente de residentes </t>
  </si>
  <si>
    <t xml:space="preserve">Total de instituições de longa permanência para idosos cadastradas </t>
  </si>
  <si>
    <t xml:space="preserve">Nº de instituições de longa permanência para idosos  cadastradas inspecionadas </t>
  </si>
  <si>
    <t>Nº de casos notificados de PFA em menores de 15 anos de idade residentes</t>
  </si>
  <si>
    <t xml:space="preserve">Total de casos notificados de residentes </t>
  </si>
  <si>
    <t xml:space="preserve">Total de óbitos não fetais </t>
  </si>
  <si>
    <t>Nascidos Vivos</t>
  </si>
  <si>
    <t xml:space="preserve">Nascidos Vivos </t>
  </si>
  <si>
    <t>Total de nascidos vivos de residentes</t>
  </si>
  <si>
    <t>(População Total / 3,3)</t>
  </si>
  <si>
    <t>Comentários</t>
  </si>
  <si>
    <t>Saúde do Idoso</t>
  </si>
  <si>
    <t>Redução da mortalidade infantil e materna</t>
  </si>
  <si>
    <t>Promoção da Saúde</t>
  </si>
  <si>
    <t>Promover medidas concretas pelo hábito da alimentação saudável.</t>
  </si>
  <si>
    <t>Fortalecimento da Atenção Básica</t>
  </si>
  <si>
    <t>* Código do SIA/SUS: 03.011.02-0 (Portaria nº 95, de 14 de fevereiro de 2006)</t>
  </si>
  <si>
    <t>Pacto pela Vida</t>
  </si>
  <si>
    <t>Pacto em Defesa do SUS</t>
  </si>
  <si>
    <t>Pacto de Gestão</t>
  </si>
  <si>
    <t>série histórica</t>
  </si>
  <si>
    <t>Unidade</t>
  </si>
  <si>
    <t>Taxa de mortalidade infantil</t>
  </si>
  <si>
    <t>Taxa de mortalidade infantil neonatal tardia</t>
  </si>
  <si>
    <t>% de nascidos vivos com baixo peso ao nascer</t>
  </si>
  <si>
    <t>% de nascidos vivos de mães com 4 ou + consultas de pré-natal</t>
  </si>
  <si>
    <t>% de nascidos vivos de mães com 7 ou + consultas de pré natal</t>
  </si>
  <si>
    <t>Razão exames citopatol.cérvico-vaginais/mulheres 25 a 59 anos</t>
  </si>
  <si>
    <t>Taxa de mortalidade materna</t>
  </si>
  <si>
    <t>% de partos cesáreos</t>
  </si>
  <si>
    <t>Taxa de internação por acidente vascular cerebral (AVC)</t>
  </si>
  <si>
    <t>Taxa de internação por Insuficiência Cardíaca Congestiva</t>
  </si>
  <si>
    <t>% de portadores de hipertensão arterial cadastrados no Hiperdia</t>
  </si>
  <si>
    <t>% de internações por complicações da diabetes</t>
  </si>
  <si>
    <t>% de portadores de diabetes mellitus cadastrados no Hiperdia</t>
  </si>
  <si>
    <t>Cobertura de primeira consulta odontológica programática</t>
  </si>
  <si>
    <t>Cobertura da ação coletiva escovação dental supervisionada</t>
  </si>
  <si>
    <t xml:space="preserve">Média de procedimentos odontológicos básicos individuais </t>
  </si>
  <si>
    <t>% da população cadastrada no SIAB</t>
  </si>
  <si>
    <t>Consultas médicas nas especialidades básicas por habitante/ano</t>
  </si>
  <si>
    <t>Município</t>
  </si>
  <si>
    <t>Média mensal de visitas domiciliares por família</t>
  </si>
  <si>
    <t>Metas 2007</t>
  </si>
  <si>
    <t>Taxa de mortalidade em &lt; 1 ano pneumonia</t>
  </si>
  <si>
    <t>Taxa de mortalidade em &lt; de 1 ano por diarréia</t>
  </si>
  <si>
    <t>Taxa de internação por Infecção Respiratória Aguda &lt; de 5 anos</t>
  </si>
  <si>
    <t>Taxa de internação por Doença Diarréica Aguda &lt; de 5 anos</t>
  </si>
  <si>
    <t xml:space="preserve">% de Cobertura vacinal por Tetravalente em &lt; 1 ano </t>
  </si>
  <si>
    <t>% de óbitos de mulheres em idade fértil investigados</t>
  </si>
  <si>
    <t>% de amostras insatisfatórias de exames citopatológicos</t>
  </si>
  <si>
    <t>Taxa de cura de casos novos de Tuberculose Bacilífera</t>
  </si>
  <si>
    <t>Taxa de cura de Hanseníase nos anos das coortes</t>
  </si>
  <si>
    <t>SC</t>
  </si>
  <si>
    <t>SIOPS</t>
  </si>
  <si>
    <t>CNES / DATASUS</t>
  </si>
  <si>
    <t>DATASUS</t>
  </si>
  <si>
    <t>SINASC</t>
  </si>
  <si>
    <t>SIH</t>
  </si>
  <si>
    <t>* Código do SIA/SUS: 03.021.01-7. Observação: A descrição deste procedimento foi alterada pela Portaria SAS Nº 95, de 14 de fevereiro de 2006</t>
  </si>
  <si>
    <t>SIAB/IBGE</t>
  </si>
  <si>
    <t>SI-PNI / SINASC</t>
  </si>
  <si>
    <t>SIS FAD</t>
  </si>
  <si>
    <t>SINAN</t>
  </si>
  <si>
    <t>SINAVISA (ou cadastro equivalente)</t>
  </si>
  <si>
    <t xml:space="preserve"> Saúde da Criança</t>
  </si>
  <si>
    <t xml:space="preserve"> Saúde da Mulher</t>
  </si>
  <si>
    <t xml:space="preserve"> Controle da Hipertensão e Diabetes</t>
  </si>
  <si>
    <t xml:space="preserve"> Controle da Tuberculose e da Hanseníase</t>
  </si>
  <si>
    <t xml:space="preserve"> Saúde Bucal</t>
  </si>
  <si>
    <t xml:space="preserve"> Gerais</t>
  </si>
  <si>
    <t xml:space="preserve"> Vigilância em Saúde</t>
  </si>
  <si>
    <t xml:space="preserve"> Gestão</t>
  </si>
  <si>
    <t>Índice de Qualificação Funcionamento básico Conselho de Saúde</t>
  </si>
  <si>
    <t>Clique no botão para ver o Gráfico do Indicador</t>
  </si>
  <si>
    <t>Taxa de mortalidade em &lt; de 1 ano pneumonia</t>
  </si>
  <si>
    <t>Descentralização</t>
  </si>
  <si>
    <t>Regionalização</t>
  </si>
  <si>
    <t>Financiamento</t>
  </si>
  <si>
    <t>Planejamento</t>
  </si>
  <si>
    <t>Programação Pactuada Integrada - PPI</t>
  </si>
  <si>
    <t>Regulação</t>
  </si>
  <si>
    <t>Participação e Controle Social</t>
  </si>
  <si>
    <t>Gestão do Trabalho e Educação na Saúde</t>
  </si>
  <si>
    <t>Estabelece Diretrizes para a gestão do Sistema</t>
  </si>
  <si>
    <r>
      <t>●</t>
    </r>
    <r>
      <rPr>
        <sz val="14"/>
        <rFont val="Verdana"/>
        <family val="2"/>
      </rPr>
      <t xml:space="preserve"> </t>
    </r>
    <r>
      <rPr>
        <sz val="11"/>
        <rFont val="Verdana"/>
        <family val="2"/>
      </rPr>
      <t xml:space="preserve">Compromissos com a consolidação da Reforma Sanitária Brasileira; 
</t>
    </r>
    <r>
      <rPr>
        <sz val="18"/>
        <rFont val="Verdana"/>
        <family val="2"/>
      </rPr>
      <t>●</t>
    </r>
    <r>
      <rPr>
        <sz val="11"/>
        <rFont val="Verdana"/>
        <family val="2"/>
      </rPr>
      <t xml:space="preserve">  Defesa dos princípios do SUS estabelecidos na Constituição Federal;
</t>
    </r>
    <r>
      <rPr>
        <sz val="18"/>
        <rFont val="Verdana"/>
        <family val="2"/>
      </rPr>
      <t xml:space="preserve">● </t>
    </r>
    <r>
      <rPr>
        <sz val="11"/>
        <rFont val="Verdana"/>
        <family val="2"/>
      </rPr>
      <t>Articulação de ações com os demais gestores, para qualificar e assegurar o SUS como política pública.</t>
    </r>
  </si>
  <si>
    <r>
      <t>Compromisso entre gestores do SUS em torno de</t>
    </r>
    <r>
      <rPr>
        <sz val="11"/>
        <color indexed="10"/>
        <rFont val="Verdana"/>
        <family val="2"/>
      </rPr>
      <t xml:space="preserve"> prioridades</t>
    </r>
    <r>
      <rPr>
        <sz val="11"/>
        <rFont val="Verdana"/>
        <family val="2"/>
      </rPr>
      <t xml:space="preserve"> que apresentam impacto sobre a situação de saúde da população brasileira.
A definição de prioridade deve ser estabelecida por meio de </t>
    </r>
    <r>
      <rPr>
        <sz val="11"/>
        <color indexed="10"/>
        <rFont val="Verdana"/>
        <family val="2"/>
      </rPr>
      <t>metas</t>
    </r>
    <r>
      <rPr>
        <sz val="11"/>
        <rFont val="Verdana"/>
        <family val="2"/>
      </rPr>
      <t xml:space="preserve"> nacionais, estaduais, regionais ou municipais. Prioridades estaduais ou regionais podem ser agregadas às prioridades nacionais, conforme pactuação local.
Pactuação de </t>
    </r>
    <r>
      <rPr>
        <sz val="11"/>
        <color indexed="10"/>
        <rFont val="Verdana"/>
        <family val="2"/>
      </rPr>
      <t>ações para o alcance das metas</t>
    </r>
    <r>
      <rPr>
        <sz val="11"/>
        <rFont val="Verdana"/>
        <family val="2"/>
      </rPr>
      <t xml:space="preserve"> </t>
    </r>
    <r>
      <rPr>
        <sz val="11"/>
        <color indexed="10"/>
        <rFont val="Verdana"/>
        <family val="2"/>
      </rPr>
      <t>e dos objetivos</t>
    </r>
    <r>
      <rPr>
        <sz val="11"/>
        <rFont val="Verdana"/>
        <family val="2"/>
      </rPr>
      <t xml:space="preserve"> propostos.</t>
    </r>
  </si>
  <si>
    <t>Painel do Pacto pela Vida</t>
  </si>
  <si>
    <t>Indicadores do Pacto pela Vida</t>
  </si>
  <si>
    <t>Música: Calhabeque de Roberto Carlos</t>
  </si>
  <si>
    <t>Letra: Heloisa Peixoto</t>
  </si>
  <si>
    <t>Música do Pacto pela Vida</t>
  </si>
  <si>
    <t xml:space="preserve">Depois de pactuar é planejar o que fazer
Em cada uma das áreas pra fazer acontecer
E no final do ano novamente avaliar
Se melhorou BI BI
Ficou na mesma ou se piorou BIDUBIDUBIDUBIDUBI
Se a gente conseguir que o PACTO deixe de ser
Exigência burocrática  só para inglês ver
Instrumento de gestão ele vai se transformar
E só depende  BI BI
Da gente ter vontade de mudar BI BIDUBIDUBIDUBIDUBI
</t>
  </si>
  <si>
    <t xml:space="preserve">Pra saber se a saúde das pessoas melhorou
E se o município cumpriu o que pactuou
Existem indicadores que é bom monitorar
Esse é um Pacto BI BI
Que diz onde é que a gente quer chegar BIDUBIDUBIDUBIDUBI
Pra ajudar na pactuação tem um Caderno só do PACTO
Resultados alcançados ao longo do período
Com base nessa série é possível definir
Objetivos BI BI
As metas que queremos atingir BIDUBIDUBIDUBIDUBI
Mas para que os indicadores se aproximem do real
Cada fonte utilizada também tem que ser legal
Cobertura e qualidade das nossas bases de dados...
Porque senão BI BI
Teremos distorções nos resultados BIDUBIDUBIDUBIDUBI
</t>
  </si>
  <si>
    <t>Música: Taí, eu fiz tudo pra você gostar de mim</t>
  </si>
  <si>
    <t xml:space="preserve">Taí, esse Pacto e essa PPI
Vão sair fortalecidos daqui
E dessa vez, e dessa vez
Com o engajamento de vocês!
Essa história de pactuação
de indicadores, para avaliação
de como anda a Atenção Básica
E a saúde da população
Começou, foi com a NOB, a NOB96
que mudou a forma de financiar
as ações, as ações
desse nível de atenção
O pagamento era por produção
virou Per Capta, por população
Faltava ainda algum instrumento
para controlar a sua aplicação
</t>
  </si>
  <si>
    <t xml:space="preserve">Daí, veio o Pacto e a tal da PPI
Que vão sair fortalecidos daqui
E dessa vez, dessa vez
Com o engajamento de vocês
E aí, vai ficar mais fácil a gente planejar
Pactuar e as nossa metas definir
E avaliar, avaliar
O quanto falta pra atingir
Taí, e talvez essa até possa ser a luz
No caminho, pra ajudar a construir
E consolidar e consolidar
O nosso tão sonhado SUS
</t>
  </si>
  <si>
    <t>PACTO PELA VIDA
COMO ALCANÇAR AS METAS?</t>
  </si>
  <si>
    <t>O Pacto pela Vida representa uma negociação de metas entre os três níveis de gestão, indicando a intenção de melhora em torno de prioridades que apresentam impacto sobre a situação de saúde da população e estimula uma nova prática de gestão do SUS.</t>
  </si>
  <si>
    <t>Recomendações Gerais</t>
  </si>
  <si>
    <t>RESPONSABLIDADES</t>
  </si>
  <si>
    <t>ATIVIDADES</t>
  </si>
  <si>
    <t xml:space="preserve">Parcerias </t>
  </si>
  <si>
    <t>Buscar parcerias com diferentes atores sociais e instituições (sociedades sientíficas, conselhos profissionais, movimentos sociais, organizações governamentais e não governamentais) para apoiar a qualificação da atenção.</t>
  </si>
  <si>
    <t>Realizar atividades educativas intersetoriais de promoção da saúde e prevenção das doenças.</t>
  </si>
  <si>
    <t>Efetivar Pacto Local</t>
  </si>
  <si>
    <t>Construir pacto local contendo a agenda de compromissos, estratégias e ações, cronograma e definições de responsabilidades, em coerência com o Plano Diretor de Regionalização.</t>
  </si>
  <si>
    <t>Controle Social</t>
  </si>
  <si>
    <t>Estimular a participação do Conselho Municipal de Saúde na definição de conteúdos e estruturação do Pacto, bem como na implementação e acompanhamento das ações e dos resultados alcançados.
Apoiar a criação de Ouvidorias Municipais.</t>
  </si>
  <si>
    <t>Redirecionar recursos para Atenção Básica</t>
  </si>
  <si>
    <t>Redirecionar recursos para a Atenção Básica com vistas à apoiar projetos para o fortalecimento de ações para tal finalidade, pactuando nas instâncias gestoras.</t>
  </si>
  <si>
    <t>Expansão do PSF</t>
  </si>
  <si>
    <t>Expansão da oferta de exames de Apoio Diagnóstico e Terapêutico</t>
  </si>
  <si>
    <t>A ampliação do acesso deve ser acompanhada da expansão da oferta de exames de apoio diagnóstico e terapêutico que garantam a qualidade da atenção básica, assegurando esta oferta através de seviços e laboratórios regionais e/ou incorporando tecnologias que</t>
  </si>
  <si>
    <t>Organização do acesso/Adequação da Oferta</t>
  </si>
  <si>
    <t xml:space="preserve">Integrar os níveis de atenção, garantindo a continuidade do cuidado e a referência quando necessária. </t>
  </si>
  <si>
    <t>Reorganizar os Sistemas de Urgência e Emergência.</t>
  </si>
  <si>
    <t>Qualificação e Humanização dos Serviços</t>
  </si>
  <si>
    <t>Qualificação e Humanização de todos os serviços da atenção básica, através capacitação e sensibilização dos profissionais envolvidos e a adoção de protocolos de conduta.</t>
  </si>
  <si>
    <t>Sistemas de Informação</t>
  </si>
  <si>
    <t>Implantação e alimentação regular de todos os sistemas de informação envolvidos com o monitoramento e avaliação da atenção básica</t>
  </si>
  <si>
    <t>Garantir a cobertura e a qualidade dos dados gerados pelos sistemas de informação, (SIAB, SIM, SINASC, SI-API, SISVAN, APON, SIA, SIH, SISPRÉ-NATAL, HIPERDIA, SIOPS etc) divulgando as informações periodicamente.</t>
  </si>
  <si>
    <t>Ações da Saúde da Criança</t>
  </si>
  <si>
    <t>Acompnhamento do Crescimento e Desenvolvimento</t>
  </si>
  <si>
    <t>Garantir, no mínimo, sete consultas de ACD no 1º ano de vida da criança.</t>
  </si>
  <si>
    <t>Garantir, pelo menos, quatro consultas no 2º ano de vida da criança.</t>
  </si>
  <si>
    <t>Garantir duas consultas nos anos subseqüentes.</t>
  </si>
  <si>
    <t>Incentivo ao Aleitamento Materno e Vigilância Nutricional</t>
  </si>
  <si>
    <t>Desenvolver ações educativas de incentivo ao aleitamento materno e alimentação saudável na comunidade.</t>
  </si>
  <si>
    <t>Combate às carências nutricionais e obesidade, através de ações educativas e de parcerias (Pastoral da Criança, etc).</t>
  </si>
  <si>
    <t>Realização ou referência de exames laboratoriais.</t>
  </si>
  <si>
    <t>Imunização</t>
  </si>
  <si>
    <t>Garantir os imunobiológicos em todas as UBS, durante todo o ano, com conservação adequada.</t>
  </si>
  <si>
    <t xml:space="preserve">Garantir a existência de recursos humanos treinados para a realização de todas as atividades relacionadas. </t>
  </si>
  <si>
    <t>Realização do esquema vacinal básico de rotina.</t>
  </si>
  <si>
    <t>Desenvolver estratégias de sensibilização da importância da imunização e de busca de faltosos.</t>
  </si>
  <si>
    <t>Realização de Campanhas e intensificações.</t>
  </si>
  <si>
    <t>Vigiar e atender a ocorrência de eventos adversos pós-vacinais.</t>
  </si>
  <si>
    <t>Assistência 
à Saúde da Criança</t>
  </si>
  <si>
    <t>Garantir consultas básicas (médica e enfermagem) para a população de 0 a 9 anos.</t>
  </si>
  <si>
    <t xml:space="preserve">Implantar tratamentos padronizados para IRA e Diarréia </t>
  </si>
  <si>
    <t xml:space="preserve">Realizar assistência às Infecções Respiratórias Agudas e Diarréias. </t>
  </si>
  <si>
    <t>Realizar assistência à outras doenças prevalentes na infância, incluindo os casos de violência e acidentes</t>
  </si>
  <si>
    <t xml:space="preserve">Notificar casos de violência contra crianças para conhecer a realidade do agravo e permitir o planejamento de ações para sua redução. </t>
  </si>
  <si>
    <t>Realizar atividades educativas de promoção da saúde e prevenção de doenças e agravos</t>
  </si>
  <si>
    <t>Garantir acesso a referência hospitalar e ambulatorial especializada</t>
  </si>
  <si>
    <t>Garantir o acesso à terapêutica medicamentosa do elenco de referência pactuado, quando necessário</t>
  </si>
  <si>
    <t>Realização ou referência para exames laboratoriais</t>
  </si>
  <si>
    <t>Realizar visitação domiciliar como extensão do tratamento ambulatorial no domicílio;</t>
  </si>
  <si>
    <t>Investigação de óbitos infantis</t>
  </si>
  <si>
    <t>Investigar todos óbitos infantis, para conhecer seus determinantes e planejar ações de redução da mortalidade.</t>
  </si>
  <si>
    <r>
      <t xml:space="preserve">Obs: O documento: </t>
    </r>
    <r>
      <rPr>
        <b/>
        <sz val="12"/>
        <rFont val="Arial"/>
        <family val="2"/>
      </rPr>
      <t>Saúde da Mulher, da criança e do adolescente</t>
    </r>
    <r>
      <rPr>
        <sz val="12"/>
        <rFont val="Arial"/>
        <family val="0"/>
      </rPr>
      <t>, da série do Ministério da Saúde "Profissionalização de Auxiliares de Enfermagem - Cadernos do Aluno", contém orientações importantes sobre as ações a serem desenvolvidas nesta área e está dis</t>
    </r>
  </si>
  <si>
    <t xml:space="preserve"> Saúde do Adolescente</t>
  </si>
  <si>
    <t>Assistência à Saúde do Adolescente</t>
  </si>
  <si>
    <t>Implantar e implementar o Programa de Saúde do Adolescente  (PROSAD).</t>
  </si>
  <si>
    <t>Realizar mapeamento das escolas com alunos na faixa etária de 10 a 24 anos.</t>
  </si>
  <si>
    <t>Identificar as principais necessidades de saúde da população de adolescentes.</t>
  </si>
  <si>
    <t>Programar as ações da atenção ao adolescente de acordo com o perfil epidemiológico encontrado.</t>
  </si>
  <si>
    <t>Garantir assistência pré-natal, parto e abortamento às adolescentes.</t>
  </si>
  <si>
    <t>Garantir o acesso ao atendimento individual e coletivo a esta população.</t>
  </si>
  <si>
    <t>Intensificar medidas preventivas em DST/AIDS, gravidez na adolescência e abuso de substâncias psicoativas.</t>
  </si>
  <si>
    <t>Garantir o acesso a medicamentos, métodos anticoncepcionais e  imunobiológicos.</t>
  </si>
  <si>
    <t>Garantir acesso aos serviços de referência em saúde de acordo com o Plano Diretor de Regionalização.</t>
  </si>
  <si>
    <r>
      <t xml:space="preserve"> </t>
    </r>
    <r>
      <rPr>
        <sz val="12"/>
        <rFont val="Arial"/>
        <family val="2"/>
      </rPr>
      <t>Cadastrar os adolescentes da área de abrangência das UBS.</t>
    </r>
  </si>
  <si>
    <t>Ações da Saúde da Mulher</t>
  </si>
  <si>
    <t>Melhoria da qualidade da assistência 
no Pré-natal e no puerpério:</t>
  </si>
  <si>
    <t>Captar precocemente a gestante (antes da 14ª semana de gestação).</t>
  </si>
  <si>
    <t>Cadastrar todas as gestantes, independente da idade gestacional.</t>
  </si>
  <si>
    <t>Classificar o risco gestacional desde a primeira consulta.</t>
  </si>
  <si>
    <t>Garantir às gestantes classificadas como de risco, atendimento ou acesso à unidade de referência para atendimento ambulatorial e/ou hospitalar à gestação de alto risco.</t>
  </si>
  <si>
    <t>Realizar, pelo menos 4 consultas de enfermagem e 6 consultas médicas de pré-natal, sendo, preferencialmente, uma no 1º trimestre, duas no 2º e três no 3º trimestre da gestação.</t>
  </si>
  <si>
    <t>Realizar uma consulta no puerpério, até 42 dias após o nascimento.</t>
  </si>
  <si>
    <t>Realizar busca ativa das gestantes e puérperas faltosas às consultas agendadas.</t>
  </si>
  <si>
    <t>Realizar a suplementação alimentar para gestantes com baixo peso.</t>
  </si>
  <si>
    <t>Aplicar vacina antitetânica dose imunizante - 2ª do esquema recomendado ou dose de reforço em mulheres já imunizadas.</t>
  </si>
  <si>
    <t xml:space="preserve">Realização ou referência para exames laboratoriais de rotina: </t>
  </si>
  <si>
    <t>. ABO-Rh e HB/Ht - na 1ª consulta.</t>
  </si>
  <si>
    <t>. Glicemia em jejum, sumário de urina e VDRL - um exame na 1ª consulta e um na 30ª semana da gestação.</t>
  </si>
  <si>
    <t>. Oferta de Testagem anti-HIV - um exame na 1ª consulta nos municípios com mais de  50 mil habitantes.</t>
  </si>
  <si>
    <t>Qualificar o atendimento do pré-natal de baixo risco e o atendimento das urgências e emergências obstétricas através da educação permanente dos profissionais e da implantação do projeto da Atenção obstétrica no Estado.</t>
  </si>
  <si>
    <t>Assegurar o direito ao acompanhante participante no pré-parto, parto e pós-parto imediato e o alojamento conjunto.</t>
  </si>
  <si>
    <t>Garantir a qualidade e a ampliação de serviços de atenção ao abortamento previsto em lei.</t>
  </si>
  <si>
    <t>Registrar, processar, analisar e divulgar os dados estatísticos dos atendimentos realizados, alimentando o sistema de informação para acompanhamento e avaliação (SISPRENATAL) e utilizando e preenchendo adequadamente o cartão da gestante.</t>
  </si>
  <si>
    <t>Redução da Mortalidade Materna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</si>
</sst>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_);_(* \(#,##0\);_(* &quot; &quot;??_);_(@_)"/>
    <numFmt numFmtId="169" formatCode="_(* #,##0_);_(* \(#,##0\);_(* &quot;-&quot;??_);_(@_)"/>
    <numFmt numFmtId="170" formatCode="_(* #,##0.0_);_(* \(#,##0.0\);_(* &quot; &quot;??_);_(@_)"/>
    <numFmt numFmtId="171" formatCode="_(* #,##0.00_);_(* \(#,##0.00\);_(* &quot; &quot;??_);_(@_)"/>
    <numFmt numFmtId="172" formatCode="0.000"/>
    <numFmt numFmtId="173" formatCode="0.0"/>
    <numFmt numFmtId="174" formatCode="_(* #,##0.0_);_(* \(#,##0.0\);_(* &quot;-&quot;??_);_(@_)"/>
    <numFmt numFmtId="175" formatCode="0.0%"/>
    <numFmt numFmtId="176" formatCode="_(* #,##0.0_);_(* \(#,##0.0\);_(* &quot; &quot;??_);_(* \ "/>
    <numFmt numFmtId="177" formatCode="_(* #,##0.0_);[Red]_(* \(#,##0.0\);_(* &quot;-&quot;??_);_(@_)"/>
    <numFmt numFmtId="178" formatCode="0.0%;[Red]0.0%;_(* &quot;-&quot;??_);_(@_)"/>
    <numFmt numFmtId="179" formatCode="0.0%;[Red]\(0.0\)%;_(* &quot;-&quot;??_);_(@_)"/>
    <numFmt numFmtId="180" formatCode="_(* #,##0.0_);[Red]_(\x* \(#,##0.0\);_(* &quot;-&quot;??_);_(@_)"/>
    <numFmt numFmtId="181" formatCode="_(* #,##0.0_);[Red]_(*-\(#,##0.0\);_(* &quot;-&quot;??_);_(@_)"/>
    <numFmt numFmtId="182" formatCode="_(* #,##0.0_);[Red]_(*(\-#,##0.0\);_(* &quot;-&quot;??_);_(@_)"/>
    <numFmt numFmtId="183" formatCode="_(* #,##0.0_);[Red]_-\(*(#,##0.0\);_(* &quot;-&quot;??_);_(@_)"/>
    <numFmt numFmtId="184" formatCode="_(* #,##0.0_);_-\(* \(#,##0.0\);_(* &quot;-&quot;??_);_(@_)"/>
    <numFmt numFmtId="185" formatCode="_(* #,##0.000_);_(* \(#,##0.000\);_(* &quot;-&quot;??_);_(@_)"/>
    <numFmt numFmtId="186" formatCode="_(* #,##0.000_);_(* \(#,##0.000\);_(* &quot; 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color indexed="8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10"/>
      <name val="Arial"/>
      <family val="0"/>
    </font>
    <font>
      <sz val="12"/>
      <name val="Arial"/>
      <family val="0"/>
    </font>
    <font>
      <sz val="10"/>
      <color indexed="57"/>
      <name val="Arial"/>
      <family val="2"/>
    </font>
    <font>
      <sz val="11"/>
      <name val="Arial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name val="Tahoma"/>
      <family val="0"/>
    </font>
    <font>
      <sz val="10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sz val="15.5"/>
      <name val="Arial"/>
      <family val="2"/>
    </font>
    <font>
      <sz val="11.5"/>
      <name val="Arial"/>
      <family val="2"/>
    </font>
    <font>
      <sz val="11.75"/>
      <name val="Arial"/>
      <family val="2"/>
    </font>
    <font>
      <sz val="13.2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u val="single"/>
      <sz val="14"/>
      <color indexed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8"/>
      <name val="Verdana"/>
      <family val="2"/>
    </font>
    <font>
      <sz val="14"/>
      <name val="Verdana"/>
      <family val="2"/>
    </font>
    <font>
      <sz val="11"/>
      <color indexed="10"/>
      <name val="Verdana"/>
      <family val="2"/>
    </font>
    <font>
      <b/>
      <i/>
      <sz val="36"/>
      <name val="Goudy Old Style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3"/>
      <color indexed="18"/>
      <name val="Verdana"/>
      <family val="2"/>
    </font>
    <font>
      <sz val="12"/>
      <name val="Wingdings"/>
      <family val="0"/>
    </font>
    <font>
      <sz val="7"/>
      <name val="Times New Roman"/>
      <family val="1"/>
    </font>
    <font>
      <sz val="10"/>
      <name val="Wingdings 2"/>
      <family val="1"/>
    </font>
    <font>
      <b/>
      <sz val="12"/>
      <name val="Verdana"/>
      <family val="2"/>
    </font>
    <font>
      <b/>
      <i/>
      <sz val="30"/>
      <name val="Goudy Old Style"/>
      <family val="1"/>
    </font>
    <font>
      <sz val="9"/>
      <name val="Tahoma"/>
      <family val="2"/>
    </font>
    <font>
      <b/>
      <i/>
      <sz val="16"/>
      <name val="Goudy Old Style"/>
      <family val="1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3" borderId="0" xfId="0" applyNumberFormat="1" applyFill="1" applyBorder="1" applyAlignment="1">
      <alignment horizontal="right"/>
    </xf>
    <xf numFmtId="173" fontId="0" fillId="4" borderId="0" xfId="0" applyNumberFormat="1" applyFill="1" applyBorder="1" applyAlignment="1">
      <alignment horizontal="right"/>
    </xf>
    <xf numFmtId="173" fontId="0" fillId="5" borderId="0" xfId="0" applyNumberFormat="1" applyFill="1" applyBorder="1" applyAlignment="1">
      <alignment horizontal="right"/>
    </xf>
    <xf numFmtId="170" fontId="0" fillId="6" borderId="0" xfId="20" applyNumberFormat="1" applyFill="1" applyBorder="1" applyAlignment="1" quotePrefix="1">
      <alignment horizontal="right" vertical="top"/>
    </xf>
    <xf numFmtId="170" fontId="0" fillId="6" borderId="0" xfId="0" applyNumberFormat="1" applyFill="1" applyBorder="1" applyAlignment="1">
      <alignment horizontal="right" vertical="center" wrapText="1"/>
    </xf>
    <xf numFmtId="173" fontId="0" fillId="7" borderId="0" xfId="0" applyNumberFormat="1" applyFill="1" applyBorder="1" applyAlignment="1">
      <alignment horizontal="right"/>
    </xf>
    <xf numFmtId="173" fontId="0" fillId="7" borderId="0" xfId="0" applyNumberFormat="1" applyFill="1" applyBorder="1" applyAlignment="1">
      <alignment horizontal="right" vertical="center" wrapText="1"/>
    </xf>
    <xf numFmtId="173" fontId="0" fillId="8" borderId="0" xfId="0" applyNumberFormat="1" applyFill="1" applyBorder="1" applyAlignment="1">
      <alignment horizontal="right"/>
    </xf>
    <xf numFmtId="173" fontId="0" fillId="9" borderId="0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0" fillId="2" borderId="3" xfId="15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2" borderId="4" xfId="15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5" borderId="3" xfId="15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5" borderId="4" xfId="15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3" xfId="15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3" xfId="15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2" borderId="1" xfId="20" applyNumberFormat="1" applyFill="1" applyBorder="1" applyAlignment="1">
      <alignment horizontal="center" vertical="center"/>
    </xf>
    <xf numFmtId="169" fontId="0" fillId="5" borderId="1" xfId="20" applyNumberFormat="1" applyFill="1" applyBorder="1" applyAlignment="1">
      <alignment horizontal="center" vertical="center"/>
    </xf>
    <xf numFmtId="169" fontId="0" fillId="5" borderId="5" xfId="20" applyNumberFormat="1" applyFill="1" applyBorder="1" applyAlignment="1">
      <alignment horizontal="center" vertical="center"/>
    </xf>
    <xf numFmtId="169" fontId="0" fillId="5" borderId="5" xfId="20" applyNumberFormat="1" applyFont="1" applyFill="1" applyBorder="1" applyAlignment="1">
      <alignment horizontal="center" vertical="center"/>
    </xf>
    <xf numFmtId="169" fontId="0" fillId="6" borderId="1" xfId="20" applyNumberFormat="1" applyFont="1" applyFill="1" applyBorder="1" applyAlignment="1">
      <alignment horizontal="center" vertical="center"/>
    </xf>
    <xf numFmtId="169" fontId="0" fillId="4" borderId="1" xfId="20" applyNumberFormat="1" applyFill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" borderId="3" xfId="15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9" fontId="0" fillId="3" borderId="1" xfId="20" applyNumberFormat="1" applyFill="1" applyBorder="1" applyAlignment="1">
      <alignment horizontal="center" vertical="center"/>
    </xf>
    <xf numFmtId="169" fontId="0" fillId="3" borderId="1" xfId="20" applyNumberFormat="1" applyFont="1" applyFill="1" applyBorder="1" applyAlignment="1">
      <alignment horizontal="center" vertical="center"/>
    </xf>
    <xf numFmtId="169" fontId="0" fillId="5" borderId="1" xfId="20" applyNumberFormat="1" applyFont="1" applyFill="1" applyBorder="1" applyAlignment="1">
      <alignment horizontal="center" vertical="center"/>
    </xf>
    <xf numFmtId="0" fontId="0" fillId="8" borderId="3" xfId="15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9" fontId="0" fillId="8" borderId="1" xfId="20" applyNumberFormat="1" applyFill="1" applyBorder="1" applyAlignment="1">
      <alignment horizontal="center" vertical="center"/>
    </xf>
    <xf numFmtId="0" fontId="0" fillId="8" borderId="4" xfId="15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169" fontId="0" fillId="8" borderId="5" xfId="20" applyNumberForma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0" fillId="0" borderId="0" xfId="0" applyAlignment="1">
      <alignment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15" applyFont="1" applyFill="1" applyBorder="1" applyAlignment="1">
      <alignment horizontal="center" vertical="center" wrapText="1"/>
    </xf>
    <xf numFmtId="0" fontId="0" fillId="9" borderId="0" xfId="15" applyFont="1" applyFill="1" applyBorder="1" applyAlignment="1">
      <alignment horizontal="center" vertical="center" wrapText="1"/>
    </xf>
    <xf numFmtId="169" fontId="0" fillId="2" borderId="1" xfId="20" applyNumberFormat="1" applyFill="1" applyBorder="1" applyAlignment="1">
      <alignment vertical="center"/>
    </xf>
    <xf numFmtId="169" fontId="0" fillId="3" borderId="1" xfId="20" applyNumberFormat="1" applyFill="1" applyBorder="1" applyAlignment="1">
      <alignment vertical="center"/>
    </xf>
    <xf numFmtId="169" fontId="0" fillId="5" borderId="1" xfId="20" applyNumberFormat="1" applyFill="1" applyBorder="1" applyAlignment="1">
      <alignment vertical="center"/>
    </xf>
    <xf numFmtId="169" fontId="0" fillId="5" borderId="5" xfId="20" applyNumberFormat="1" applyFill="1" applyBorder="1" applyAlignment="1">
      <alignment vertical="center"/>
    </xf>
    <xf numFmtId="169" fontId="0" fillId="6" borderId="1" xfId="20" applyNumberFormat="1" applyFill="1" applyBorder="1" applyAlignment="1">
      <alignment vertical="center"/>
    </xf>
    <xf numFmtId="169" fontId="0" fillId="8" borderId="1" xfId="20" applyNumberFormat="1" applyFill="1" applyBorder="1" applyAlignment="1">
      <alignment vertical="center"/>
    </xf>
    <xf numFmtId="169" fontId="0" fillId="8" borderId="5" xfId="20" applyNumberFormat="1" applyFill="1" applyBorder="1" applyAlignment="1">
      <alignment vertical="center"/>
    </xf>
    <xf numFmtId="169" fontId="0" fillId="9" borderId="1" xfId="20" applyNumberFormat="1" applyFill="1" applyBorder="1" applyAlignment="1">
      <alignment vertical="center"/>
    </xf>
    <xf numFmtId="0" fontId="0" fillId="9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3" xfId="15" applyFont="1" applyFill="1" applyBorder="1" applyAlignment="1">
      <alignment horizontal="center" vertical="center" wrapText="1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 vertical="center" wrapText="1"/>
    </xf>
    <xf numFmtId="169" fontId="0" fillId="7" borderId="1" xfId="20" applyNumberFormat="1" applyFill="1" applyBorder="1" applyAlignment="1">
      <alignment vertical="center"/>
    </xf>
    <xf numFmtId="169" fontId="0" fillId="7" borderId="1" xfId="20" applyNumberFormat="1" applyFill="1" applyBorder="1" applyAlignment="1">
      <alignment horizontal="center" vertical="center"/>
    </xf>
    <xf numFmtId="169" fontId="0" fillId="7" borderId="1" xfId="20" applyNumberFormat="1" applyFont="1" applyFill="1" applyBorder="1" applyAlignment="1">
      <alignment horizontal="center" vertical="center"/>
    </xf>
    <xf numFmtId="169" fontId="0" fillId="7" borderId="1" xfId="2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0" fillId="9" borderId="0" xfId="0" applyFill="1" applyAlignment="1">
      <alignment vertical="center" wrapText="1"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 vertical="center" wrapText="1"/>
    </xf>
    <xf numFmtId="169" fontId="0" fillId="4" borderId="1" xfId="20" applyNumberFormat="1" applyFill="1" applyBorder="1" applyAlignment="1">
      <alignment vertical="center"/>
    </xf>
    <xf numFmtId="0" fontId="0" fillId="4" borderId="0" xfId="0" applyFont="1" applyFill="1" applyAlignment="1">
      <alignment wrapText="1"/>
    </xf>
    <xf numFmtId="0" fontId="0" fillId="4" borderId="0" xfId="0" applyFill="1" applyAlignment="1">
      <alignment/>
    </xf>
    <xf numFmtId="0" fontId="0" fillId="4" borderId="4" xfId="15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69" fontId="0" fillId="4" borderId="5" xfId="20" applyNumberFormat="1" applyFill="1" applyBorder="1" applyAlignment="1">
      <alignment vertical="center"/>
    </xf>
    <xf numFmtId="169" fontId="0" fillId="4" borderId="5" xfId="20" applyNumberFormat="1" applyFill="1" applyBorder="1" applyAlignment="1">
      <alignment horizontal="center" vertical="center"/>
    </xf>
    <xf numFmtId="0" fontId="0" fillId="4" borderId="6" xfId="15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0" fillId="4" borderId="7" xfId="15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3" fontId="12" fillId="2" borderId="0" xfId="0" applyNumberFormat="1" applyFont="1" applyFill="1" applyBorder="1" applyAlignment="1">
      <alignment/>
    </xf>
    <xf numFmtId="173" fontId="12" fillId="8" borderId="0" xfId="0" applyNumberFormat="1" applyFont="1" applyFill="1" applyBorder="1" applyAlignment="1">
      <alignment horizontal="right"/>
    </xf>
    <xf numFmtId="0" fontId="0" fillId="8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7" fillId="9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0" fillId="6" borderId="8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8" borderId="8" xfId="0" applyFill="1" applyBorder="1" applyAlignment="1">
      <alignment horizontal="center" vertical="top"/>
    </xf>
    <xf numFmtId="0" fontId="3" fillId="7" borderId="8" xfId="0" applyFont="1" applyFill="1" applyBorder="1" applyAlignment="1" applyProtection="1">
      <alignment horizontal="left" vertical="top"/>
      <protection hidden="1"/>
    </xf>
    <xf numFmtId="0" fontId="0" fillId="7" borderId="8" xfId="0" applyFill="1" applyBorder="1" applyAlignment="1">
      <alignment horizontal="justify" vertical="top" wrapText="1"/>
    </xf>
    <xf numFmtId="173" fontId="0" fillId="9" borderId="4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 vertical="top" wrapText="1"/>
    </xf>
    <xf numFmtId="0" fontId="7" fillId="11" borderId="4" xfId="0" applyFont="1" applyFill="1" applyBorder="1" applyAlignment="1">
      <alignment vertical="center"/>
    </xf>
    <xf numFmtId="0" fontId="0" fillId="5" borderId="9" xfId="15" applyFont="1" applyFill="1" applyBorder="1" applyAlignment="1">
      <alignment vertical="top" wrapText="1"/>
    </xf>
    <xf numFmtId="0" fontId="12" fillId="5" borderId="9" xfId="15" applyFont="1" applyFill="1" applyBorder="1" applyAlignment="1">
      <alignment vertical="top" wrapText="1"/>
    </xf>
    <xf numFmtId="0" fontId="0" fillId="5" borderId="7" xfId="0" applyFill="1" applyBorder="1" applyAlignment="1">
      <alignment horizontal="center" vertical="top"/>
    </xf>
    <xf numFmtId="0" fontId="12" fillId="5" borderId="10" xfId="15" applyFont="1" applyFill="1" applyBorder="1" applyAlignment="1">
      <alignment vertical="top" wrapText="1"/>
    </xf>
    <xf numFmtId="0" fontId="0" fillId="4" borderId="9" xfId="15" applyFont="1" applyFill="1" applyBorder="1" applyAlignment="1">
      <alignment vertical="top" wrapText="1"/>
    </xf>
    <xf numFmtId="0" fontId="12" fillId="4" borderId="9" xfId="15" applyFont="1" applyFill="1" applyBorder="1" applyAlignment="1">
      <alignment vertical="top" wrapText="1"/>
    </xf>
    <xf numFmtId="0" fontId="0" fillId="4" borderId="7" xfId="0" applyFill="1" applyBorder="1" applyAlignment="1">
      <alignment horizontal="center" vertical="top"/>
    </xf>
    <xf numFmtId="0" fontId="12" fillId="4" borderId="10" xfId="15" applyFont="1" applyFill="1" applyBorder="1" applyAlignment="1">
      <alignment vertical="top" wrapText="1"/>
    </xf>
    <xf numFmtId="0" fontId="0" fillId="3" borderId="9" xfId="15" applyFont="1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12" fillId="3" borderId="9" xfId="15" applyFont="1" applyFill="1" applyBorder="1" applyAlignment="1">
      <alignment vertical="top"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 vertical="top"/>
    </xf>
    <xf numFmtId="0" fontId="0" fillId="3" borderId="10" xfId="0" applyFill="1" applyBorder="1" applyAlignment="1">
      <alignment/>
    </xf>
    <xf numFmtId="0" fontId="0" fillId="6" borderId="9" xfId="15" applyFont="1" applyFill="1" applyBorder="1" applyAlignment="1">
      <alignment vertical="top" wrapText="1"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10" xfId="0" applyFill="1" applyBorder="1" applyAlignment="1">
      <alignment/>
    </xf>
    <xf numFmtId="0" fontId="0" fillId="8" borderId="9" xfId="15" applyFont="1" applyFill="1" applyBorder="1" applyAlignment="1">
      <alignment vertical="top" wrapText="1"/>
    </xf>
    <xf numFmtId="0" fontId="0" fillId="8" borderId="7" xfId="0" applyFill="1" applyBorder="1" applyAlignment="1">
      <alignment horizontal="center" vertical="top"/>
    </xf>
    <xf numFmtId="0" fontId="12" fillId="8" borderId="10" xfId="15" applyFont="1" applyFill="1" applyBorder="1" applyAlignment="1">
      <alignment vertical="top" wrapText="1"/>
    </xf>
    <xf numFmtId="0" fontId="0" fillId="2" borderId="9" xfId="15" applyFont="1" applyFill="1" applyBorder="1" applyAlignment="1">
      <alignment vertical="top" wrapText="1"/>
    </xf>
    <xf numFmtId="0" fontId="12" fillId="2" borderId="9" xfId="15" applyFont="1" applyFill="1" applyBorder="1" applyAlignment="1">
      <alignment vertical="top" wrapText="1"/>
    </xf>
    <xf numFmtId="0" fontId="0" fillId="2" borderId="7" xfId="0" applyFill="1" applyBorder="1" applyAlignment="1">
      <alignment horizontal="justify" vertical="top" wrapText="1"/>
    </xf>
    <xf numFmtId="0" fontId="0" fillId="2" borderId="10" xfId="0" applyFill="1" applyBorder="1" applyAlignment="1">
      <alignment horizontal="center" vertical="top" wrapText="1"/>
    </xf>
    <xf numFmtId="0" fontId="0" fillId="9" borderId="9" xfId="15" applyFont="1" applyFill="1" applyBorder="1" applyAlignment="1">
      <alignment vertical="top" wrapText="1"/>
    </xf>
    <xf numFmtId="0" fontId="0" fillId="9" borderId="7" xfId="0" applyFill="1" applyBorder="1" applyAlignment="1">
      <alignment/>
    </xf>
    <xf numFmtId="0" fontId="0" fillId="9" borderId="10" xfId="0" applyFill="1" applyBorder="1" applyAlignment="1">
      <alignment/>
    </xf>
    <xf numFmtId="0" fontId="0" fillId="7" borderId="9" xfId="0" applyFill="1" applyBorder="1" applyAlignment="1">
      <alignment horizontal="left" vertical="top" wrapText="1"/>
    </xf>
    <xf numFmtId="0" fontId="0" fillId="7" borderId="7" xfId="0" applyFill="1" applyBorder="1" applyAlignment="1">
      <alignment horizontal="justify" vertical="top" wrapText="1"/>
    </xf>
    <xf numFmtId="0" fontId="0" fillId="7" borderId="10" xfId="0" applyFill="1" applyBorder="1" applyAlignment="1">
      <alignment horizontal="left" vertical="top" wrapText="1"/>
    </xf>
    <xf numFmtId="173" fontId="12" fillId="2" borderId="0" xfId="20" applyNumberFormat="1" applyFont="1" applyFill="1" applyBorder="1" applyAlignment="1">
      <alignment horizontal="right" vertical="top"/>
    </xf>
    <xf numFmtId="0" fontId="0" fillId="7" borderId="0" xfId="0" applyFill="1" applyBorder="1" applyAlignment="1">
      <alignment/>
    </xf>
    <xf numFmtId="0" fontId="34" fillId="11" borderId="6" xfId="0" applyFont="1" applyFill="1" applyBorder="1" applyAlignment="1">
      <alignment/>
    </xf>
    <xf numFmtId="0" fontId="37" fillId="9" borderId="1" xfId="0" applyFont="1" applyFill="1" applyBorder="1" applyAlignment="1">
      <alignment horizontal="center" vertical="center" textRotation="90" wrapText="1"/>
    </xf>
    <xf numFmtId="0" fontId="36" fillId="5" borderId="1" xfId="0" applyFont="1" applyFill="1" applyBorder="1" applyAlignment="1">
      <alignment horizontal="center" vertical="center" textRotation="90" wrapText="1"/>
    </xf>
    <xf numFmtId="0" fontId="0" fillId="4" borderId="2" xfId="15" applyFont="1" applyFill="1" applyBorder="1" applyAlignment="1">
      <alignment vertical="top" wrapText="1"/>
    </xf>
    <xf numFmtId="0" fontId="12" fillId="4" borderId="2" xfId="15" applyFont="1" applyFill="1" applyBorder="1" applyAlignment="1">
      <alignment vertical="top" wrapText="1"/>
    </xf>
    <xf numFmtId="0" fontId="0" fillId="3" borderId="2" xfId="15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2" fillId="3" borderId="2" xfId="15" applyFont="1" applyFill="1" applyBorder="1" applyAlignment="1">
      <alignment vertical="top" wrapText="1"/>
    </xf>
    <xf numFmtId="0" fontId="0" fillId="5" borderId="2" xfId="15" applyFont="1" applyFill="1" applyBorder="1" applyAlignment="1">
      <alignment vertical="top" wrapText="1"/>
    </xf>
    <xf numFmtId="0" fontId="12" fillId="5" borderId="2" xfId="15" applyFont="1" applyFill="1" applyBorder="1" applyAlignment="1">
      <alignment vertical="top" wrapText="1"/>
    </xf>
    <xf numFmtId="0" fontId="0" fillId="6" borderId="2" xfId="15" applyFont="1" applyFill="1" applyBorder="1" applyAlignment="1">
      <alignment vertical="top" wrapText="1"/>
    </xf>
    <xf numFmtId="0" fontId="0" fillId="2" borderId="2" xfId="15" applyFont="1" applyFill="1" applyBorder="1" applyAlignment="1">
      <alignment vertical="top" wrapText="1"/>
    </xf>
    <xf numFmtId="0" fontId="12" fillId="2" borderId="2" xfId="15" applyFont="1" applyFill="1" applyBorder="1" applyAlignment="1">
      <alignment vertical="top" wrapText="1"/>
    </xf>
    <xf numFmtId="0" fontId="0" fillId="8" borderId="2" xfId="15" applyFont="1" applyFill="1" applyBorder="1" applyAlignment="1">
      <alignment vertical="top" wrapText="1"/>
    </xf>
    <xf numFmtId="0" fontId="12" fillId="8" borderId="2" xfId="15" applyFont="1" applyFill="1" applyBorder="1" applyAlignment="1">
      <alignment vertical="top" wrapText="1"/>
    </xf>
    <xf numFmtId="0" fontId="0" fillId="7" borderId="2" xfId="0" applyFill="1" applyBorder="1" applyAlignment="1">
      <alignment horizontal="left" vertical="top" wrapText="1"/>
    </xf>
    <xf numFmtId="0" fontId="0" fillId="9" borderId="2" xfId="15" applyFont="1" applyFill="1" applyBorder="1" applyAlignment="1">
      <alignment vertical="top" wrapText="1"/>
    </xf>
    <xf numFmtId="0" fontId="0" fillId="9" borderId="5" xfId="15" applyFont="1" applyFill="1" applyBorder="1" applyAlignment="1">
      <alignment vertical="top" wrapText="1"/>
    </xf>
    <xf numFmtId="0" fontId="43" fillId="6" borderId="11" xfId="0" applyFont="1" applyFill="1" applyBorder="1" applyAlignment="1">
      <alignment/>
    </xf>
    <xf numFmtId="0" fontId="43" fillId="6" borderId="10" xfId="0" applyFont="1" applyFill="1" applyBorder="1" applyAlignment="1">
      <alignment/>
    </xf>
    <xf numFmtId="0" fontId="44" fillId="5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3" fillId="11" borderId="11" xfId="0" applyFont="1" applyFill="1" applyBorder="1" applyAlignment="1">
      <alignment horizontal="left" vertical="center"/>
    </xf>
    <xf numFmtId="0" fontId="43" fillId="11" borderId="10" xfId="0" applyFont="1" applyFill="1" applyBorder="1" applyAlignment="1">
      <alignment horizontal="left" vertical="center"/>
    </xf>
    <xf numFmtId="0" fontId="41" fillId="7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12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wrapText="1"/>
    </xf>
    <xf numFmtId="0" fontId="45" fillId="0" borderId="0" xfId="0" applyFont="1" applyAlignment="1">
      <alignment horizontal="justify"/>
    </xf>
    <xf numFmtId="0" fontId="11" fillId="2" borderId="1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justify"/>
    </xf>
    <xf numFmtId="0" fontId="46" fillId="2" borderId="2" xfId="0" applyFont="1" applyFill="1" applyBorder="1" applyAlignment="1">
      <alignment horizontal="justify"/>
    </xf>
    <xf numFmtId="0" fontId="11" fillId="2" borderId="2" xfId="0" applyFont="1" applyFill="1" applyBorder="1" applyAlignment="1">
      <alignment horizontal="justify"/>
    </xf>
    <xf numFmtId="0" fontId="11" fillId="2" borderId="5" xfId="0" applyFont="1" applyFill="1" applyBorder="1" applyAlignment="1">
      <alignment horizontal="justify"/>
    </xf>
    <xf numFmtId="0" fontId="11" fillId="0" borderId="0" xfId="0" applyFont="1" applyAlignment="1">
      <alignment/>
    </xf>
    <xf numFmtId="0" fontId="4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7" fillId="5" borderId="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13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justify" wrapText="1"/>
    </xf>
    <xf numFmtId="0" fontId="7" fillId="6" borderId="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/>
    </xf>
    <xf numFmtId="0" fontId="7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/>
    </xf>
    <xf numFmtId="0" fontId="11" fillId="12" borderId="1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3" borderId="2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/>
    </xf>
    <xf numFmtId="0" fontId="7" fillId="13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11" fillId="8" borderId="13" xfId="0" applyNumberFormat="1" applyFont="1" applyFill="1" applyBorder="1" applyAlignment="1">
      <alignment vertical="center" wrapText="1"/>
    </xf>
    <xf numFmtId="0" fontId="11" fillId="8" borderId="11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/>
    </xf>
    <xf numFmtId="0" fontId="11" fillId="8" borderId="5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/>
    </xf>
    <xf numFmtId="0" fontId="7" fillId="13" borderId="1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48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top" wrapText="1"/>
    </xf>
    <xf numFmtId="173" fontId="0" fillId="4" borderId="2" xfId="20" applyNumberFormat="1" applyFill="1" applyBorder="1" applyAlignment="1" quotePrefix="1">
      <alignment horizontal="center" vertical="top"/>
    </xf>
    <xf numFmtId="2" fontId="0" fillId="4" borderId="2" xfId="20" applyNumberFormat="1" applyFill="1" applyBorder="1" applyAlignment="1" quotePrefix="1">
      <alignment horizontal="center" vertical="top"/>
    </xf>
    <xf numFmtId="173" fontId="12" fillId="4" borderId="2" xfId="20" applyNumberFormat="1" applyFont="1" applyFill="1" applyBorder="1" applyAlignment="1" quotePrefix="1">
      <alignment horizontal="center" vertical="top"/>
    </xf>
    <xf numFmtId="173" fontId="12" fillId="4" borderId="2" xfId="0" applyNumberFormat="1" applyFont="1" applyFill="1" applyBorder="1" applyAlignment="1">
      <alignment horizontal="center"/>
    </xf>
    <xf numFmtId="173" fontId="0" fillId="3" borderId="2" xfId="0" applyNumberFormat="1" applyFill="1" applyBorder="1" applyAlignment="1">
      <alignment horizontal="center"/>
    </xf>
    <xf numFmtId="173" fontId="0" fillId="2" borderId="2" xfId="20" applyNumberFormat="1" applyFill="1" applyBorder="1" applyAlignment="1" quotePrefix="1">
      <alignment horizontal="center" vertical="top"/>
    </xf>
    <xf numFmtId="173" fontId="12" fillId="2" borderId="2" xfId="20" applyNumberFormat="1" applyFont="1" applyFill="1" applyBorder="1" applyAlignment="1" quotePrefix="1">
      <alignment horizontal="center" vertical="top"/>
    </xf>
    <xf numFmtId="173" fontId="0" fillId="8" borderId="2" xfId="20" applyNumberFormat="1" applyFont="1" applyFill="1" applyBorder="1" applyAlignment="1" quotePrefix="1">
      <alignment horizontal="center" vertical="top"/>
    </xf>
    <xf numFmtId="173" fontId="12" fillId="8" borderId="2" xfId="20" applyNumberFormat="1" applyFont="1" applyFill="1" applyBorder="1" applyAlignment="1" quotePrefix="1">
      <alignment horizontal="center" vertical="top"/>
    </xf>
    <xf numFmtId="173" fontId="0" fillId="7" borderId="2" xfId="0" applyNumberFormat="1" applyFill="1" applyBorder="1" applyAlignment="1">
      <alignment horizontal="center"/>
    </xf>
    <xf numFmtId="173" fontId="0" fillId="9" borderId="2" xfId="0" applyNumberFormat="1" applyFont="1" applyFill="1" applyBorder="1" applyAlignment="1" applyProtection="1">
      <alignment horizontal="center" vertical="center" wrapText="1"/>
      <protection hidden="1"/>
    </xf>
    <xf numFmtId="173" fontId="0" fillId="3" borderId="2" xfId="20" applyNumberFormat="1" applyFill="1" applyBorder="1" applyAlignment="1" quotePrefix="1">
      <alignment horizontal="center" vertical="top"/>
    </xf>
    <xf numFmtId="173" fontId="12" fillId="3" borderId="2" xfId="20" applyNumberFormat="1" applyFont="1" applyFill="1" applyBorder="1" applyAlignment="1" quotePrefix="1">
      <alignment horizontal="center" vertical="top"/>
    </xf>
    <xf numFmtId="173" fontId="0" fillId="5" borderId="2" xfId="20" applyNumberFormat="1" applyFill="1" applyBorder="1" applyAlignment="1" quotePrefix="1">
      <alignment horizontal="center" vertical="top"/>
    </xf>
    <xf numFmtId="173" fontId="12" fillId="5" borderId="2" xfId="20" applyNumberFormat="1" applyFont="1" applyFill="1" applyBorder="1" applyAlignment="1" quotePrefix="1">
      <alignment horizontal="center" vertical="top"/>
    </xf>
    <xf numFmtId="173" fontId="12" fillId="5" borderId="2" xfId="20" applyNumberFormat="1" applyFont="1" applyFill="1" applyBorder="1" applyAlignment="1" quotePrefix="1">
      <alignment horizontal="center" vertical="top"/>
    </xf>
    <xf numFmtId="2" fontId="0" fillId="3" borderId="2" xfId="20" applyNumberFormat="1" applyFill="1" applyBorder="1" applyAlignment="1" quotePrefix="1">
      <alignment horizontal="center" vertical="top"/>
    </xf>
    <xf numFmtId="173" fontId="0" fillId="7" borderId="2" xfId="0" applyNumberFormat="1" applyFill="1" applyBorder="1" applyAlignment="1">
      <alignment horizontal="center" vertical="center" wrapText="1"/>
    </xf>
    <xf numFmtId="173" fontId="0" fillId="9" borderId="2" xfId="0" applyNumberFormat="1" applyFont="1" applyFill="1" applyBorder="1" applyAlignment="1">
      <alignment horizontal="center" vertical="center"/>
    </xf>
    <xf numFmtId="173" fontId="0" fillId="9" borderId="5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top" wrapText="1"/>
    </xf>
    <xf numFmtId="173" fontId="8" fillId="11" borderId="1" xfId="0" applyNumberFormat="1" applyFont="1" applyFill="1" applyBorder="1" applyAlignment="1">
      <alignment horizontal="center" vertical="top" wrapText="1"/>
    </xf>
    <xf numFmtId="173" fontId="8" fillId="11" borderId="2" xfId="0" applyNumberFormat="1" applyFont="1" applyFill="1" applyBorder="1" applyAlignment="1">
      <alignment horizontal="center" vertical="top" wrapText="1"/>
    </xf>
    <xf numFmtId="173" fontId="0" fillId="11" borderId="2" xfId="20" applyNumberFormat="1" applyFill="1" applyBorder="1" applyAlignment="1" quotePrefix="1">
      <alignment horizontal="center" vertical="top"/>
    </xf>
    <xf numFmtId="173" fontId="12" fillId="11" borderId="2" xfId="20" applyNumberFormat="1" applyFont="1" applyFill="1" applyBorder="1" applyAlignment="1" quotePrefix="1">
      <alignment horizontal="center" vertical="top"/>
    </xf>
    <xf numFmtId="173" fontId="12" fillId="11" borderId="2" xfId="0" applyNumberFormat="1" applyFont="1" applyFill="1" applyBorder="1" applyAlignment="1">
      <alignment horizontal="center"/>
    </xf>
    <xf numFmtId="173" fontId="0" fillId="11" borderId="2" xfId="0" applyNumberFormat="1" applyFill="1" applyBorder="1" applyAlignment="1">
      <alignment horizontal="center"/>
    </xf>
    <xf numFmtId="173" fontId="12" fillId="11" borderId="2" xfId="20" applyNumberFormat="1" applyFont="1" applyFill="1" applyBorder="1" applyAlignment="1">
      <alignment horizontal="center" vertical="top"/>
    </xf>
    <xf numFmtId="173" fontId="12" fillId="11" borderId="2" xfId="20" applyNumberFormat="1" applyFont="1" applyFill="1" applyBorder="1" applyAlignment="1" quotePrefix="1">
      <alignment horizontal="center" vertical="top"/>
    </xf>
    <xf numFmtId="173" fontId="0" fillId="11" borderId="2" xfId="20" applyNumberFormat="1" applyFont="1" applyFill="1" applyBorder="1" applyAlignment="1" quotePrefix="1">
      <alignment horizontal="center" vertical="top"/>
    </xf>
    <xf numFmtId="173" fontId="0" fillId="11" borderId="2" xfId="0" applyNumberFormat="1" applyFont="1" applyFill="1" applyBorder="1" applyAlignment="1" applyProtection="1">
      <alignment horizontal="center" vertical="center" wrapText="1"/>
      <protection hidden="1"/>
    </xf>
    <xf numFmtId="173" fontId="0" fillId="11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0" xfId="0" applyFill="1" applyAlignment="1">
      <alignment/>
    </xf>
    <xf numFmtId="1" fontId="0" fillId="4" borderId="0" xfId="0" applyNumberFormat="1" applyFill="1" applyBorder="1" applyAlignment="1">
      <alignment horizontal="right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5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49" fillId="11" borderId="14" xfId="0" applyFont="1" applyFill="1" applyBorder="1" applyAlignment="1">
      <alignment horizontal="center" vertical="center"/>
    </xf>
    <xf numFmtId="0" fontId="49" fillId="11" borderId="15" xfId="0" applyFont="1" applyFill="1" applyBorder="1" applyAlignment="1">
      <alignment horizontal="center" vertical="center"/>
    </xf>
    <xf numFmtId="0" fontId="49" fillId="11" borderId="11" xfId="0" applyFont="1" applyFill="1" applyBorder="1" applyAlignment="1">
      <alignment horizontal="center" vertical="center"/>
    </xf>
    <xf numFmtId="0" fontId="49" fillId="11" borderId="7" xfId="0" applyFont="1" applyFill="1" applyBorder="1" applyAlignment="1">
      <alignment horizontal="center" vertical="center"/>
    </xf>
    <xf numFmtId="0" fontId="49" fillId="11" borderId="4" xfId="0" applyFont="1" applyFill="1" applyBorder="1" applyAlignment="1">
      <alignment horizontal="center" vertical="center"/>
    </xf>
    <xf numFmtId="0" fontId="49" fillId="11" borderId="10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textRotation="90" wrapText="1"/>
    </xf>
    <xf numFmtId="0" fontId="36" fillId="4" borderId="5" xfId="0" applyFont="1" applyFill="1" applyBorder="1" applyAlignment="1">
      <alignment horizontal="center" vertical="center" textRotation="90" wrapText="1"/>
    </xf>
    <xf numFmtId="0" fontId="38" fillId="5" borderId="6" xfId="0" applyFont="1" applyFill="1" applyBorder="1" applyAlignment="1">
      <alignment horizontal="left" vertical="center" wrapText="1"/>
    </xf>
    <xf numFmtId="0" fontId="37" fillId="5" borderId="3" xfId="0" applyFont="1" applyFill="1" applyBorder="1" applyAlignment="1">
      <alignment horizontal="left" vertical="center" wrapText="1"/>
    </xf>
    <xf numFmtId="0" fontId="37" fillId="5" borderId="13" xfId="0" applyFont="1" applyFill="1" applyBorder="1" applyAlignment="1">
      <alignment horizontal="left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36" fillId="9" borderId="4" xfId="0" applyFont="1" applyFill="1" applyBorder="1" applyAlignment="1">
      <alignment horizontal="center"/>
    </xf>
    <xf numFmtId="0" fontId="36" fillId="9" borderId="10" xfId="0" applyFont="1" applyFill="1" applyBorder="1" applyAlignment="1">
      <alignment horizontal="center"/>
    </xf>
    <xf numFmtId="0" fontId="36" fillId="6" borderId="12" xfId="0" applyFont="1" applyFill="1" applyBorder="1" applyAlignment="1">
      <alignment horizontal="center" vertical="center" textRotation="90" wrapText="1"/>
    </xf>
    <xf numFmtId="0" fontId="36" fillId="6" borderId="2" xfId="0" applyFont="1" applyFill="1" applyBorder="1" applyAlignment="1">
      <alignment horizontal="center" vertical="center" textRotation="90" wrapText="1"/>
    </xf>
    <xf numFmtId="0" fontId="36" fillId="6" borderId="5" xfId="0" applyFont="1" applyFill="1" applyBorder="1" applyAlignment="1">
      <alignment horizontal="center" vertical="center" textRotation="90" wrapText="1"/>
    </xf>
    <xf numFmtId="0" fontId="37" fillId="6" borderId="1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horizontal="center" vertical="center" wrapText="1"/>
    </xf>
    <xf numFmtId="0" fontId="35" fillId="11" borderId="3" xfId="0" applyFont="1" applyFill="1" applyBorder="1" applyAlignment="1">
      <alignment horizontal="center" vertical="center"/>
    </xf>
    <xf numFmtId="0" fontId="35" fillId="11" borderId="13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8" fillId="6" borderId="12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textRotation="90"/>
    </xf>
    <xf numFmtId="0" fontId="3" fillId="9" borderId="12" xfId="0" applyFont="1" applyFill="1" applyBorder="1" applyAlignment="1">
      <alignment horizontal="center" vertical="center" textRotation="90"/>
    </xf>
    <xf numFmtId="0" fontId="3" fillId="9" borderId="2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 textRotation="90"/>
    </xf>
    <xf numFmtId="0" fontId="3" fillId="8" borderId="12" xfId="0" applyFont="1" applyFill="1" applyBorder="1" applyAlignment="1">
      <alignment horizontal="center" vertical="center" textRotation="90"/>
    </xf>
    <xf numFmtId="0" fontId="3" fillId="8" borderId="2" xfId="0" applyFont="1" applyFill="1" applyBorder="1" applyAlignment="1">
      <alignment horizontal="center" vertical="center" textRotation="90"/>
    </xf>
    <xf numFmtId="0" fontId="3" fillId="8" borderId="5" xfId="0" applyFont="1" applyFill="1" applyBorder="1" applyAlignment="1">
      <alignment horizontal="center" vertical="center" textRotation="90"/>
    </xf>
    <xf numFmtId="0" fontId="3" fillId="7" borderId="12" xfId="0" applyFont="1" applyFill="1" applyBorder="1" applyAlignment="1">
      <alignment horizontal="center" vertical="center" textRotation="90"/>
    </xf>
    <xf numFmtId="0" fontId="3" fillId="7" borderId="2" xfId="0" applyFont="1" applyFill="1" applyBorder="1" applyAlignment="1">
      <alignment horizontal="center" vertical="center" textRotation="90"/>
    </xf>
    <xf numFmtId="0" fontId="3" fillId="7" borderId="5" xfId="0" applyFont="1" applyFill="1" applyBorder="1" applyAlignment="1">
      <alignment horizontal="center" vertical="center" textRotation="90"/>
    </xf>
    <xf numFmtId="0" fontId="33" fillId="7" borderId="7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top"/>
    </xf>
    <xf numFmtId="0" fontId="3" fillId="7" borderId="13" xfId="0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3" fontId="3" fillId="7" borderId="14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5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10" borderId="14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5" fillId="11" borderId="14" xfId="0" applyFont="1" applyFill="1" applyBorder="1" applyAlignment="1">
      <alignment horizontal="center" vertical="center" wrapText="1"/>
    </xf>
    <xf numFmtId="0" fontId="35" fillId="11" borderId="15" xfId="0" applyFont="1" applyFill="1" applyBorder="1" applyAlignment="1">
      <alignment horizontal="center" vertical="center" wrapText="1"/>
    </xf>
    <xf numFmtId="0" fontId="35" fillId="11" borderId="11" xfId="0" applyFont="1" applyFill="1" applyBorder="1" applyAlignment="1">
      <alignment horizontal="center" vertical="center" wrapText="1"/>
    </xf>
    <xf numFmtId="0" fontId="35" fillId="11" borderId="8" xfId="0" applyFont="1" applyFill="1" applyBorder="1" applyAlignment="1">
      <alignment horizontal="center" vertical="center" wrapText="1"/>
    </xf>
    <xf numFmtId="0" fontId="35" fillId="11" borderId="0" xfId="0" applyFont="1" applyFill="1" applyBorder="1" applyAlignment="1">
      <alignment horizontal="center" vertical="center" wrapText="1"/>
    </xf>
    <xf numFmtId="0" fontId="35" fillId="11" borderId="9" xfId="0" applyFont="1" applyFill="1" applyBorder="1" applyAlignment="1">
      <alignment horizontal="center" vertical="center" wrapText="1"/>
    </xf>
    <xf numFmtId="0" fontId="35" fillId="11" borderId="7" xfId="0" applyFont="1" applyFill="1" applyBorder="1" applyAlignment="1">
      <alignment horizontal="center" vertical="center" wrapText="1"/>
    </xf>
    <xf numFmtId="0" fontId="35" fillId="11" borderId="4" xfId="0" applyFont="1" applyFill="1" applyBorder="1" applyAlignment="1">
      <alignment horizontal="center" vertical="center" wrapText="1"/>
    </xf>
    <xf numFmtId="0" fontId="35" fillId="11" borderId="10" xfId="0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center" vertical="center" wrapText="1"/>
    </xf>
    <xf numFmtId="0" fontId="48" fillId="4" borderId="11" xfId="0" applyFont="1" applyFill="1" applyBorder="1" applyAlignment="1">
      <alignment horizontal="center" vertical="center" wrapText="1"/>
    </xf>
    <xf numFmtId="0" fontId="48" fillId="4" borderId="8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48" fillId="4" borderId="9" xfId="0" applyFont="1" applyFill="1" applyBorder="1" applyAlignment="1">
      <alignment horizontal="center" vertical="center" wrapText="1"/>
    </xf>
    <xf numFmtId="0" fontId="48" fillId="4" borderId="7" xfId="0" applyFont="1" applyFill="1" applyBorder="1" applyAlignment="1">
      <alignment horizontal="center" vertical="center" wrapText="1"/>
    </xf>
    <xf numFmtId="0" fontId="48" fillId="4" borderId="4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9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center" vertical="center"/>
    </xf>
    <xf numFmtId="0" fontId="42" fillId="6" borderId="7" xfId="0" applyFont="1" applyFill="1" applyBorder="1" applyAlignment="1">
      <alignment horizontal="center" vertical="center"/>
    </xf>
    <xf numFmtId="0" fontId="42" fillId="11" borderId="14" xfId="0" applyFont="1" applyFill="1" applyBorder="1" applyAlignment="1">
      <alignment horizontal="center" vertical="center"/>
    </xf>
    <xf numFmtId="0" fontId="42" fillId="11" borderId="7" xfId="0" applyFont="1" applyFill="1" applyBorder="1" applyAlignment="1">
      <alignment horizontal="center" vertical="center"/>
    </xf>
    <xf numFmtId="173" fontId="0" fillId="6" borderId="2" xfId="20" applyNumberFormat="1" applyFill="1" applyBorder="1" applyAlignment="1" quotePrefix="1">
      <alignment horizontal="center" vertical="top"/>
    </xf>
  </cellXfs>
  <cellStyles count="13">
    <cellStyle name="Normal" xfId="0"/>
    <cellStyle name="RowLevel_0" xfId="1"/>
    <cellStyle name="ColLevel_0" xfId="2"/>
    <cellStyle name="RowLevel_1" xfId="3"/>
    <cellStyle name="RowLevel_2" xfId="5"/>
    <cellStyle name="RowLevel_4" xfId="9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9CB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CC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chartsheet" Target="chartsheets/sheet1.xml" /><Relationship Id="rId21" Type="http://schemas.openxmlformats.org/officeDocument/2006/relationships/chartsheet" Target="chartsheets/sheet2.xml" /><Relationship Id="rId22" Type="http://schemas.openxmlformats.org/officeDocument/2006/relationships/chartsheet" Target="chartsheets/sheet3.xml" /><Relationship Id="rId23" Type="http://schemas.openxmlformats.org/officeDocument/2006/relationships/chartsheet" Target="chartsheets/sheet4.xml" /><Relationship Id="rId24" Type="http://schemas.openxmlformats.org/officeDocument/2006/relationships/chartsheet" Target="chartsheets/sheet5.xml" /><Relationship Id="rId25" Type="http://schemas.openxmlformats.org/officeDocument/2006/relationships/chartsheet" Target="chartsheets/sheet6.xml" /><Relationship Id="rId26" Type="http://schemas.openxmlformats.org/officeDocument/2006/relationships/chartsheet" Target="chartsheets/sheet7.xml" /><Relationship Id="rId27" Type="http://schemas.openxmlformats.org/officeDocument/2006/relationships/chartsheet" Target="chartsheets/sheet8.xml" /><Relationship Id="rId28" Type="http://schemas.openxmlformats.org/officeDocument/2006/relationships/chartsheet" Target="chartsheets/sheet9.xml" /><Relationship Id="rId29" Type="http://schemas.openxmlformats.org/officeDocument/2006/relationships/chartsheet" Target="chartsheets/sheet10.xml" /><Relationship Id="rId30" Type="http://schemas.openxmlformats.org/officeDocument/2006/relationships/chartsheet" Target="chartsheets/sheet11.xml" /><Relationship Id="rId31" Type="http://schemas.openxmlformats.org/officeDocument/2006/relationships/chartsheet" Target="chartsheets/sheet12.xml" /><Relationship Id="rId32" Type="http://schemas.openxmlformats.org/officeDocument/2006/relationships/chartsheet" Target="chartsheets/sheet13.xml" /><Relationship Id="rId33" Type="http://schemas.openxmlformats.org/officeDocument/2006/relationships/chartsheet" Target="chartsheets/sheet14.xml" /><Relationship Id="rId34" Type="http://schemas.openxmlformats.org/officeDocument/2006/relationships/chartsheet" Target="chartsheets/sheet15.xml" /><Relationship Id="rId35" Type="http://schemas.openxmlformats.org/officeDocument/2006/relationships/chartsheet" Target="chartsheets/sheet16.xml" /><Relationship Id="rId36" Type="http://schemas.openxmlformats.org/officeDocument/2006/relationships/chartsheet" Target="chartsheets/sheet17.xml" /><Relationship Id="rId37" Type="http://schemas.openxmlformats.org/officeDocument/2006/relationships/chartsheet" Target="chartsheets/sheet18.xml" /><Relationship Id="rId38" Type="http://schemas.openxmlformats.org/officeDocument/2006/relationships/chartsheet" Target="chartsheets/sheet19.xml" /><Relationship Id="rId39" Type="http://schemas.openxmlformats.org/officeDocument/2006/relationships/chartsheet" Target="chartsheets/sheet20.xml" /><Relationship Id="rId40" Type="http://schemas.openxmlformats.org/officeDocument/2006/relationships/chartsheet" Target="chartsheets/sheet21.xml" /><Relationship Id="rId41" Type="http://schemas.openxmlformats.org/officeDocument/2006/relationships/chartsheet" Target="chartsheets/sheet22.xml" /><Relationship Id="rId42" Type="http://schemas.openxmlformats.org/officeDocument/2006/relationships/chartsheet" Target="chartsheets/sheet23.xml" /><Relationship Id="rId43" Type="http://schemas.openxmlformats.org/officeDocument/2006/relationships/chartsheet" Target="chartsheets/sheet24.xml" /><Relationship Id="rId44" Type="http://schemas.openxmlformats.org/officeDocument/2006/relationships/chartsheet" Target="chartsheets/sheet25.xml" /><Relationship Id="rId45" Type="http://schemas.openxmlformats.org/officeDocument/2006/relationships/chartsheet" Target="chartsheets/sheet26.xml" /><Relationship Id="rId46" Type="http://schemas.openxmlformats.org/officeDocument/2006/relationships/chartsheet" Target="chartsheets/sheet27.xml" /><Relationship Id="rId47" Type="http://schemas.openxmlformats.org/officeDocument/2006/relationships/chartsheet" Target="chartsheets/sheet28.xml" /><Relationship Id="rId48" Type="http://schemas.openxmlformats.org/officeDocument/2006/relationships/chartsheet" Target="chartsheets/sheet29.xml" /><Relationship Id="rId49" Type="http://schemas.openxmlformats.org/officeDocument/2006/relationships/chartsheet" Target="chartsheets/sheet30.xml" /><Relationship Id="rId50" Type="http://schemas.openxmlformats.org/officeDocument/2006/relationships/chartsheet" Target="chartsheets/sheet31.xml" /><Relationship Id="rId51" Type="http://schemas.openxmlformats.org/officeDocument/2006/relationships/chartsheet" Target="chartsheets/sheet32.xml" /><Relationship Id="rId52" Type="http://schemas.openxmlformats.org/officeDocument/2006/relationships/chartsheet" Target="chartsheets/sheet33.xml" /><Relationship Id="rId53" Type="http://schemas.openxmlformats.org/officeDocument/2006/relationships/chartsheet" Target="chartsheets/sheet34.xml" /><Relationship Id="rId54" Type="http://schemas.openxmlformats.org/officeDocument/2006/relationships/chartsheet" Target="chartsheets/sheet35.xml" /><Relationship Id="rId55" Type="http://schemas.openxmlformats.org/officeDocument/2006/relationships/chartsheet" Target="chartsheets/sheet36.xml" /><Relationship Id="rId56" Type="http://schemas.openxmlformats.org/officeDocument/2006/relationships/chartsheet" Target="chartsheets/sheet37.xml" /><Relationship Id="rId57" Type="http://schemas.openxmlformats.org/officeDocument/2006/relationships/chartsheet" Target="chartsheets/sheet38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Mortalidade Infantil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Indicadores!$C$8:$J$8</c:f>
              <c:numCache>
                <c:ptCount val="8"/>
                <c:pt idx="0">
                  <c:v>11.84</c:v>
                </c:pt>
                <c:pt idx="1">
                  <c:v>8.99</c:v>
                </c:pt>
                <c:pt idx="2">
                  <c:v>10.67</c:v>
                </c:pt>
                <c:pt idx="3">
                  <c:v>7.85</c:v>
                </c:pt>
                <c:pt idx="4">
                  <c:v>8.71</c:v>
                </c:pt>
                <c:pt idx="5">
                  <c:v>9.12</c:v>
                </c:pt>
                <c:pt idx="7">
                  <c:v>11.5</c:v>
                </c:pt>
              </c:numCache>
            </c:numRef>
          </c:val>
        </c:ser>
        <c:axId val="50579321"/>
        <c:axId val="57514166"/>
      </c:barChart>
      <c:catAx>
        <c:axId val="5057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514166"/>
        <c:crosses val="autoZero"/>
        <c:auto val="1"/>
        <c:lblOffset val="100"/>
        <c:noMultiLvlLbl val="0"/>
      </c:catAx>
      <c:valAx>
        <c:axId val="57514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057932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Nascidos Vivos de mães 
com 4 ou + consultas de pré-natal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Indicadores!$C$18:$J$18</c:f>
              <c:numCache>
                <c:ptCount val="8"/>
                <c:pt idx="0">
                  <c:v>86.24</c:v>
                </c:pt>
                <c:pt idx="1">
                  <c:v>88.47</c:v>
                </c:pt>
                <c:pt idx="2">
                  <c:v>87.66</c:v>
                </c:pt>
                <c:pt idx="3">
                  <c:v>88.16</c:v>
                </c:pt>
                <c:pt idx="4">
                  <c:v>88.47</c:v>
                </c:pt>
                <c:pt idx="5">
                  <c:v>88.5</c:v>
                </c:pt>
                <c:pt idx="7">
                  <c:v>95</c:v>
                </c:pt>
              </c:numCache>
            </c:numRef>
          </c:val>
        </c:ser>
        <c:axId val="34342031"/>
        <c:axId val="56394804"/>
      </c:barChart>
      <c:catAx>
        <c:axId val="34342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394804"/>
        <c:crosses val="autoZero"/>
        <c:auto val="1"/>
        <c:lblOffset val="100"/>
        <c:noMultiLvlLbl val="0"/>
      </c:catAx>
      <c:valAx>
        <c:axId val="5639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434203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Nascidos Vivos de mães 
com 7  ou + consultas de pré-natal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675"/>
          <c:w val="0.950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Indicadores!$C$19:$J$19</c:f>
              <c:numCache>
                <c:ptCount val="8"/>
                <c:pt idx="0">
                  <c:v>49.8</c:v>
                </c:pt>
                <c:pt idx="1">
                  <c:v>53.91</c:v>
                </c:pt>
                <c:pt idx="2">
                  <c:v>58.89</c:v>
                </c:pt>
                <c:pt idx="3">
                  <c:v>61.45</c:v>
                </c:pt>
                <c:pt idx="4">
                  <c:v>60.06</c:v>
                </c:pt>
                <c:pt idx="5">
                  <c:v>60.57</c:v>
                </c:pt>
                <c:pt idx="7">
                  <c:v>70</c:v>
                </c:pt>
              </c:numCache>
            </c:numRef>
          </c:val>
        </c:ser>
        <c:axId val="24836581"/>
        <c:axId val="49172210"/>
      </c:barChart>
      <c:catAx>
        <c:axId val="2483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172210"/>
        <c:crosses val="autoZero"/>
        <c:auto val="1"/>
        <c:lblOffset val="100"/>
        <c:noMultiLvlLbl val="0"/>
      </c:catAx>
      <c:valAx>
        <c:axId val="49172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483658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Razão de Mortalidade Materna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25"/>
          <c:w val="0.950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Indicadores!$C$20:$J$20</c:f>
              <c:numCache>
                <c:ptCount val="8"/>
                <c:pt idx="0">
                  <c:v>39.48</c:v>
                </c:pt>
                <c:pt idx="1">
                  <c:v>19.12</c:v>
                </c:pt>
                <c:pt idx="2">
                  <c:v>40.25</c:v>
                </c:pt>
                <c:pt idx="3">
                  <c:v>20.67</c:v>
                </c:pt>
                <c:pt idx="4">
                  <c:v>0</c:v>
                </c:pt>
                <c:pt idx="5">
                  <c:v>39.65</c:v>
                </c:pt>
                <c:pt idx="7">
                  <c:v>30</c:v>
                </c:pt>
              </c:numCache>
            </c:numRef>
          </c:val>
        </c:ser>
        <c:axId val="16707947"/>
        <c:axId val="14768416"/>
      </c:barChart>
      <c:catAx>
        <c:axId val="1670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768416"/>
        <c:crosses val="autoZero"/>
        <c:auto val="1"/>
        <c:lblOffset val="100"/>
        <c:noMultiLvlLbl val="0"/>
      </c:catAx>
      <c:valAx>
        <c:axId val="1476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100.000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670794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% de óbitos de Mulheres em Idade Fértil Investigados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4"/>
          <c:w val="0.950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Indicadores!$C$21:$J$21</c:f>
              <c:numCache>
                <c:ptCount val="8"/>
                <c:pt idx="7">
                  <c:v>75</c:v>
                </c:pt>
              </c:numCache>
            </c:numRef>
          </c:val>
        </c:ser>
        <c:axId val="25630881"/>
        <c:axId val="5098046"/>
      </c:barChart>
      <c:catAx>
        <c:axId val="2563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98046"/>
        <c:crosses val="autoZero"/>
        <c:auto val="1"/>
        <c:lblOffset val="100"/>
        <c:noMultiLvlLbl val="0"/>
      </c:catAx>
      <c:valAx>
        <c:axId val="509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563088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Razão exames citopatológicos cérvico-vaginais 
/mulheres 25 a 59 anos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0075"/>
          <c:w val="0.952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Indicadores!$D$1:$J$1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Meta 2007 Município</c:v>
                </c:pt>
                <c:pt idx="6">
                  <c:v>Meta 2007 Santa Catarina</c:v>
                </c:pt>
              </c:strCache>
            </c:strRef>
          </c:cat>
          <c:val>
            <c:numRef>
              <c:f>Indicadores!$D$22:$J$22</c:f>
              <c:numCache>
                <c:ptCount val="7"/>
                <c:pt idx="0">
                  <c:v>0.12</c:v>
                </c:pt>
                <c:pt idx="1">
                  <c:v>0.16</c:v>
                </c:pt>
                <c:pt idx="2">
                  <c:v>0.12</c:v>
                </c:pt>
                <c:pt idx="3">
                  <c:v>0.15</c:v>
                </c:pt>
                <c:pt idx="4">
                  <c:v>0.15</c:v>
                </c:pt>
                <c:pt idx="6">
                  <c:v>0.3</c:v>
                </c:pt>
              </c:numCache>
            </c:numRef>
          </c:val>
        </c:ser>
        <c:axId val="13625607"/>
        <c:axId val="59598284"/>
      </c:barChart>
      <c:catAx>
        <c:axId val="13625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598284"/>
        <c:crosses val="autoZero"/>
        <c:auto val="1"/>
        <c:lblOffset val="100"/>
        <c:noMultiLvlLbl val="0"/>
      </c:catAx>
      <c:valAx>
        <c:axId val="59598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mulher de 25 a 59 anos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362560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% de amostras insatisfatórias 
de exames citopatológicos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45"/>
          <c:w val="0.9502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Indicadores!$D$1:$J$1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Meta 2007 Município</c:v>
                </c:pt>
                <c:pt idx="6">
                  <c:v>Meta 2007 Santa Catarina</c:v>
                </c:pt>
              </c:strCache>
            </c:strRef>
          </c:cat>
          <c:val>
            <c:numRef>
              <c:f>Indicadores!$D$23:$J$23</c:f>
              <c:numCache>
                <c:ptCount val="7"/>
                <c:pt idx="0">
                  <c:v>0.19</c:v>
                </c:pt>
                <c:pt idx="1">
                  <c:v>0.35</c:v>
                </c:pt>
                <c:pt idx="2">
                  <c:v>0.25</c:v>
                </c:pt>
                <c:pt idx="3">
                  <c:v>0.67</c:v>
                </c:pt>
                <c:pt idx="4">
                  <c:v>1.17</c:v>
                </c:pt>
                <c:pt idx="6">
                  <c:v>5</c:v>
                </c:pt>
              </c:numCache>
            </c:numRef>
          </c:val>
        </c:ser>
        <c:axId val="50628637"/>
        <c:axId val="58944330"/>
      </c:barChart>
      <c:catAx>
        <c:axId val="5062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944330"/>
        <c:crosses val="autoZero"/>
        <c:auto val="1"/>
        <c:lblOffset val="100"/>
        <c:noMultiLvlLbl val="0"/>
      </c:catAx>
      <c:valAx>
        <c:axId val="5894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062863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Nascidos Vivos de partos cesáreos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25"/>
          <c:w val="0.950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Indicadores!$C$24:$J$24</c:f>
              <c:numCache>
                <c:ptCount val="8"/>
                <c:pt idx="0">
                  <c:v>42.66</c:v>
                </c:pt>
                <c:pt idx="1">
                  <c:v>42.94</c:v>
                </c:pt>
                <c:pt idx="2">
                  <c:v>48.83</c:v>
                </c:pt>
                <c:pt idx="3">
                  <c:v>49.8</c:v>
                </c:pt>
                <c:pt idx="4">
                  <c:v>51.34</c:v>
                </c:pt>
                <c:pt idx="5">
                  <c:v>52.67</c:v>
                </c:pt>
                <c:pt idx="7">
                  <c:v>43.9</c:v>
                </c:pt>
              </c:numCache>
            </c:numRef>
          </c:val>
        </c:ser>
        <c:axId val="31663971"/>
        <c:axId val="45839928"/>
      </c:barChart>
      <c:catAx>
        <c:axId val="3166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839928"/>
        <c:crosses val="autoZero"/>
        <c:auto val="1"/>
        <c:lblOffset val="100"/>
        <c:noMultiLvlLbl val="0"/>
      </c:catAx>
      <c:valAx>
        <c:axId val="45839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166397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internação por acidente vascular cerebral (AVC)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675"/>
          <c:w val="0.950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Indicadores!$C$25:$J$25</c:f>
              <c:numCache>
                <c:ptCount val="8"/>
                <c:pt idx="0">
                  <c:v>27.85</c:v>
                </c:pt>
                <c:pt idx="1">
                  <c:v>30.24</c:v>
                </c:pt>
                <c:pt idx="2">
                  <c:v>31.96</c:v>
                </c:pt>
                <c:pt idx="3">
                  <c:v>34.22</c:v>
                </c:pt>
                <c:pt idx="4">
                  <c:v>33.81</c:v>
                </c:pt>
                <c:pt idx="5">
                  <c:v>26.58</c:v>
                </c:pt>
                <c:pt idx="7">
                  <c:v>45.5</c:v>
                </c:pt>
              </c:numCache>
            </c:numRef>
          </c:val>
        </c:ser>
        <c:axId val="54289497"/>
        <c:axId val="30891542"/>
      </c:barChart>
      <c:catAx>
        <c:axId val="54289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891542"/>
        <c:crosses val="autoZero"/>
        <c:auto val="1"/>
        <c:lblOffset val="100"/>
        <c:noMultiLvlLbl val="0"/>
      </c:catAx>
      <c:valAx>
        <c:axId val="3089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10.000 habitantes &gt; 40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428949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internações por complicações da Diabetes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1"/>
          <c:w val="0.950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Indicadores!$C$26:$J$26</c:f>
              <c:numCache>
                <c:ptCount val="8"/>
                <c:pt idx="0">
                  <c:v>1.57</c:v>
                </c:pt>
                <c:pt idx="1">
                  <c:v>1.4</c:v>
                </c:pt>
                <c:pt idx="2">
                  <c:v>1.29</c:v>
                </c:pt>
                <c:pt idx="3">
                  <c:v>0.92</c:v>
                </c:pt>
                <c:pt idx="4">
                  <c:v>0.82</c:v>
                </c:pt>
                <c:pt idx="5">
                  <c:v>0.91</c:v>
                </c:pt>
                <c:pt idx="7">
                  <c:v>1.4</c:v>
                </c:pt>
              </c:numCache>
            </c:numRef>
          </c:val>
        </c:ser>
        <c:axId val="23439487"/>
        <c:axId val="8656484"/>
      </c:barChart>
      <c:catAx>
        <c:axId val="234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656484"/>
        <c:crosses val="autoZero"/>
        <c:auto val="1"/>
        <c:lblOffset val="100"/>
        <c:noMultiLvlLbl val="0"/>
      </c:catAx>
      <c:valAx>
        <c:axId val="8656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343948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internação 
por Insuficiência Cardíaca Congestiva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Indicadores!$C$27:$J$27</c:f>
              <c:numCache>
                <c:ptCount val="8"/>
                <c:pt idx="0">
                  <c:v>27.94</c:v>
                </c:pt>
                <c:pt idx="1">
                  <c:v>33.08</c:v>
                </c:pt>
                <c:pt idx="2">
                  <c:v>32.32</c:v>
                </c:pt>
                <c:pt idx="3">
                  <c:v>30.19</c:v>
                </c:pt>
                <c:pt idx="4">
                  <c:v>30.23</c:v>
                </c:pt>
                <c:pt idx="5">
                  <c:v>31.21</c:v>
                </c:pt>
                <c:pt idx="7">
                  <c:v>87</c:v>
                </c:pt>
              </c:numCache>
            </c:numRef>
          </c:val>
        </c:ser>
        <c:axId val="49711445"/>
        <c:axId val="32345762"/>
      </c:barChart>
      <c:catAx>
        <c:axId val="4971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2345762"/>
        <c:crosses val="autoZero"/>
        <c:auto val="1"/>
        <c:lblOffset val="100"/>
        <c:noMultiLvlLbl val="0"/>
      </c:catAx>
      <c:valAx>
        <c:axId val="3234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10.000 habitantes &gt; 40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971144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Mortalidade Neonatal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Indicadores!$C$9:$J$9</c:f>
              <c:numCache>
                <c:ptCount val="8"/>
                <c:pt idx="0">
                  <c:v>7.7</c:v>
                </c:pt>
                <c:pt idx="1">
                  <c:v>5.35</c:v>
                </c:pt>
                <c:pt idx="2">
                  <c:v>7.45</c:v>
                </c:pt>
                <c:pt idx="3">
                  <c:v>4.96</c:v>
                </c:pt>
                <c:pt idx="4">
                  <c:v>6.68</c:v>
                </c:pt>
                <c:pt idx="5">
                  <c:v>5.95</c:v>
                </c:pt>
                <c:pt idx="7">
                  <c:v>8.5</c:v>
                </c:pt>
              </c:numCache>
            </c:numRef>
          </c:val>
        </c:ser>
        <c:axId val="57298079"/>
        <c:axId val="51031556"/>
      </c:barChart>
      <c:catAx>
        <c:axId val="5729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031556"/>
        <c:crosses val="autoZero"/>
        <c:auto val="1"/>
        <c:lblOffset val="100"/>
        <c:noMultiLvlLbl val="0"/>
      </c:catAx>
      <c:valAx>
        <c:axId val="51031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729807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% de portadores de Hipertensão e Diabetes cadastrados no HIPERDIA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8975"/>
          <c:w val="0.923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Indicadores!$B$28</c:f>
              <c:strCache>
                <c:ptCount val="1"/>
                <c:pt idx="0">
                  <c:v>% de portadores de hipertensão arterial cadastrados no Hiperdia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Indicadores!$D$1:$J$1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Meta 2007 Município</c:v>
                </c:pt>
                <c:pt idx="6">
                  <c:v>Meta 2007 Santa Catarina</c:v>
                </c:pt>
              </c:strCache>
            </c:strRef>
          </c:cat>
          <c:val>
            <c:numRef>
              <c:f>Indicadores!$D$28:$J$28</c:f>
              <c:numCache>
                <c:ptCount val="7"/>
                <c:pt idx="0">
                  <c:v>2.79</c:v>
                </c:pt>
                <c:pt idx="1">
                  <c:v>10.62</c:v>
                </c:pt>
                <c:pt idx="2">
                  <c:v>14.12</c:v>
                </c:pt>
                <c:pt idx="3">
                  <c:v>17.91</c:v>
                </c:pt>
                <c:pt idx="4">
                  <c:v>18.93</c:v>
                </c:pt>
                <c:pt idx="6">
                  <c:v>37.4</c:v>
                </c:pt>
              </c:numCache>
            </c:numRef>
          </c:val>
        </c:ser>
        <c:ser>
          <c:idx val="1"/>
          <c:order val="1"/>
          <c:tx>
            <c:strRef>
              <c:f>Indicadores!$B$29</c:f>
              <c:strCache>
                <c:ptCount val="1"/>
                <c:pt idx="0">
                  <c:v>% de portadores de diabetes mellitus cadastrados no Hiperdia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Indicadores!$D$1:$J$1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Meta 2007 Município</c:v>
                </c:pt>
                <c:pt idx="6">
                  <c:v>Meta 2007 Santa Catarina</c:v>
                </c:pt>
              </c:strCache>
            </c:strRef>
          </c:cat>
          <c:val>
            <c:numRef>
              <c:f>Indicadores!$D$29:$J$29</c:f>
              <c:numCache>
                <c:ptCount val="7"/>
                <c:pt idx="0">
                  <c:v>3.77</c:v>
                </c:pt>
                <c:pt idx="1">
                  <c:v>13.27</c:v>
                </c:pt>
                <c:pt idx="2">
                  <c:v>16.87</c:v>
                </c:pt>
                <c:pt idx="3">
                  <c:v>20.53</c:v>
                </c:pt>
                <c:pt idx="4">
                  <c:v>21.56</c:v>
                </c:pt>
                <c:pt idx="6">
                  <c:v>29.2</c:v>
                </c:pt>
              </c:numCache>
            </c:numRef>
          </c:val>
        </c:ser>
        <c:axId val="65611867"/>
        <c:axId val="23695952"/>
      </c:barChart>
      <c:catAx>
        <c:axId val="6561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3695952"/>
        <c:crosses val="autoZero"/>
        <c:auto val="1"/>
        <c:lblOffset val="100"/>
        <c:noMultiLvlLbl val="0"/>
      </c:catAx>
      <c:valAx>
        <c:axId val="23695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6561186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75"/>
          <c:y val="0.246"/>
          <c:w val="0.47525"/>
          <c:h val="0.2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cura de casos novos 
de Tuberculose Bacilífera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1125"/>
          <c:w val="0.949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Indicadores!$C$30:$J$30</c:f>
              <c:numCache>
                <c:ptCount val="8"/>
                <c:pt idx="7">
                  <c:v>65</c:v>
                </c:pt>
              </c:numCache>
            </c:numRef>
          </c:val>
        </c:ser>
        <c:axId val="16093969"/>
        <c:axId val="64071918"/>
      </c:barChart>
      <c:catAx>
        <c:axId val="160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4071918"/>
        <c:crosses val="autoZero"/>
        <c:auto val="1"/>
        <c:lblOffset val="100"/>
        <c:noMultiLvlLbl val="0"/>
      </c:catAx>
      <c:valAx>
        <c:axId val="6407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609396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cura de Hanseníase nos anos das coortes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Indicadores!$C$31:$J$31</c:f>
              <c:numCache>
                <c:ptCount val="8"/>
                <c:pt idx="7">
                  <c:v>73</c:v>
                </c:pt>
              </c:numCache>
            </c:numRef>
          </c:val>
        </c:ser>
        <c:axId val="46146295"/>
        <c:axId val="63174140"/>
      </c:barChart>
      <c:catAx>
        <c:axId val="46146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174140"/>
        <c:crosses val="autoZero"/>
        <c:auto val="1"/>
        <c:lblOffset val="100"/>
        <c:noMultiLvlLbl val="0"/>
      </c:catAx>
      <c:valAx>
        <c:axId val="631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614629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Cobertura de primeira consulta odontológica programática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Indicadores!$C$32:$J$32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6.32</c:v>
                </c:pt>
                <c:pt idx="7">
                  <c:v>16</c:v>
                </c:pt>
              </c:numCache>
            </c:numRef>
          </c:val>
        </c:ser>
        <c:axId val="20110733"/>
        <c:axId val="46340346"/>
      </c:barChart>
      <c:catAx>
        <c:axId val="20110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340346"/>
        <c:crosses val="autoZero"/>
        <c:auto val="1"/>
        <c:lblOffset val="100"/>
        <c:noMultiLvlLbl val="0"/>
      </c:catAx>
      <c:valAx>
        <c:axId val="4634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011073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Cobertura da ação coletiva escovação dental supervisionada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Indicadores!$C$33:$J$33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7</c:v>
                </c:pt>
              </c:numCache>
            </c:numRef>
          </c:val>
        </c:ser>
        <c:axId val="1692755"/>
        <c:axId val="49089896"/>
      </c:barChart>
      <c:catAx>
        <c:axId val="169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089896"/>
        <c:crosses val="autoZero"/>
        <c:auto val="1"/>
        <c:lblOffset val="100"/>
        <c:noMultiLvlLbl val="0"/>
      </c:catAx>
      <c:valAx>
        <c:axId val="49089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69275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Média de procedimentos odontológicos básicos individuais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Indicadores!$C$34:$J$34</c:f>
              <c:numCache>
                <c:ptCount val="8"/>
                <c:pt idx="0">
                  <c:v>1.28</c:v>
                </c:pt>
                <c:pt idx="1">
                  <c:v>0.69</c:v>
                </c:pt>
                <c:pt idx="2">
                  <c:v>0.34</c:v>
                </c:pt>
                <c:pt idx="3">
                  <c:v>0.39</c:v>
                </c:pt>
                <c:pt idx="4">
                  <c:v>0.34</c:v>
                </c:pt>
                <c:pt idx="5">
                  <c:v>0.26</c:v>
                </c:pt>
                <c:pt idx="7">
                  <c:v>0.8</c:v>
                </c:pt>
              </c:numCache>
            </c:numRef>
          </c:val>
        </c:ser>
        <c:axId val="14320841"/>
        <c:axId val="12651206"/>
      </c:barChart>
      <c:catAx>
        <c:axId val="1432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651206"/>
        <c:crosses val="autoZero"/>
        <c:auto val="1"/>
        <c:lblOffset val="100"/>
        <c:noMultiLvlLbl val="0"/>
      </c:catAx>
      <c:valAx>
        <c:axId val="12651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432084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da população cadastrada no SIAB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725"/>
          <c:w val="0.950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Indicadores!$C$35:$J$35</c:f>
              <c:numCache>
                <c:ptCount val="8"/>
                <c:pt idx="0">
                  <c:v>41.31</c:v>
                </c:pt>
                <c:pt idx="1">
                  <c:v>0</c:v>
                </c:pt>
                <c:pt idx="2">
                  <c:v>0</c:v>
                </c:pt>
                <c:pt idx="3">
                  <c:v>20.13</c:v>
                </c:pt>
                <c:pt idx="4">
                  <c:v>29.29</c:v>
                </c:pt>
                <c:pt idx="5">
                  <c:v>33.36</c:v>
                </c:pt>
                <c:pt idx="7">
                  <c:v>70</c:v>
                </c:pt>
              </c:numCache>
            </c:numRef>
          </c:val>
        </c:ser>
        <c:axId val="31340655"/>
        <c:axId val="36463764"/>
      </c:barChart>
      <c:catAx>
        <c:axId val="3134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463764"/>
        <c:crosses val="autoZero"/>
        <c:auto val="1"/>
        <c:lblOffset val="100"/>
        <c:noMultiLvlLbl val="0"/>
      </c:catAx>
      <c:valAx>
        <c:axId val="36463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134065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Consultas médicas nas especialidades básicas 
por habitante/ano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0325"/>
          <c:w val="0.950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Indicadores!$C$36:$J$36</c:f>
              <c:numCache>
                <c:ptCount val="8"/>
                <c:pt idx="0">
                  <c:v>1.49</c:v>
                </c:pt>
                <c:pt idx="1">
                  <c:v>0.91</c:v>
                </c:pt>
                <c:pt idx="2">
                  <c:v>0.62</c:v>
                </c:pt>
                <c:pt idx="3">
                  <c:v>0.54</c:v>
                </c:pt>
                <c:pt idx="4">
                  <c:v>0.63</c:v>
                </c:pt>
                <c:pt idx="5">
                  <c:v>1.05</c:v>
                </c:pt>
                <c:pt idx="7">
                  <c:v>1.5</c:v>
                </c:pt>
              </c:numCache>
            </c:numRef>
          </c:val>
        </c:ser>
        <c:axId val="50816197"/>
        <c:axId val="64383570"/>
      </c:barChart>
      <c:catAx>
        <c:axId val="508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383570"/>
        <c:crosses val="autoZero"/>
        <c:auto val="1"/>
        <c:lblOffset val="100"/>
        <c:noMultiLvlLbl val="0"/>
      </c:catAx>
      <c:valAx>
        <c:axId val="64383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habitante/ano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081619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óbitos não fetais por causas definidas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1"/>
          <c:w val="0.950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Indicadores!$C$37:$J$37</c:f>
              <c:numCache>
                <c:ptCount val="8"/>
                <c:pt idx="0">
                  <c:v>99.08</c:v>
                </c:pt>
                <c:pt idx="1">
                  <c:v>99.1</c:v>
                </c:pt>
                <c:pt idx="2">
                  <c:v>98.75</c:v>
                </c:pt>
                <c:pt idx="3">
                  <c:v>98.67</c:v>
                </c:pt>
                <c:pt idx="4">
                  <c:v>98.66</c:v>
                </c:pt>
                <c:pt idx="5">
                  <c:v>99.01</c:v>
                </c:pt>
                <c:pt idx="7">
                  <c:v>95</c:v>
                </c:pt>
              </c:numCache>
            </c:numRef>
          </c:val>
        </c:ser>
        <c:axId val="55184203"/>
        <c:axId val="56838016"/>
      </c:barChart>
      <c:catAx>
        <c:axId val="5518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838016"/>
        <c:crosses val="autoZero"/>
        <c:auto val="1"/>
        <c:lblOffset val="100"/>
        <c:noMultiLvlLbl val="0"/>
      </c:catAx>
      <c:valAx>
        <c:axId val="5683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518420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Média mensal de visitas domiciliares por família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1"/>
          <c:w val="0.950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Indicadores!$C$38:$J$38</c:f>
              <c:numCache>
                <c:ptCount val="8"/>
                <c:pt idx="0">
                  <c:v>0.24</c:v>
                </c:pt>
                <c:pt idx="1">
                  <c:v>0.28</c:v>
                </c:pt>
                <c:pt idx="2">
                  <c:v>0.44</c:v>
                </c:pt>
                <c:pt idx="3">
                  <c:v>0.4</c:v>
                </c:pt>
                <c:pt idx="4">
                  <c:v>0.39</c:v>
                </c:pt>
                <c:pt idx="5">
                  <c:v>0.5</c:v>
                </c:pt>
                <c:pt idx="7">
                  <c:v>0.6</c:v>
                </c:pt>
              </c:numCache>
            </c:numRef>
          </c:val>
        </c:ser>
        <c:axId val="37689729"/>
        <c:axId val="19260318"/>
      </c:barChart>
      <c:catAx>
        <c:axId val="3768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260318"/>
        <c:crosses val="autoZero"/>
        <c:auto val="1"/>
        <c:lblOffset val="100"/>
        <c:noMultiLvlLbl val="0"/>
      </c:catAx>
      <c:valAx>
        <c:axId val="19260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visitas por família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768972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Mortalidade em &lt; 1 ano 
por Doença Diarréica Aguda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Indicadores!$C$10:$J$10</c:f>
              <c:numCache>
                <c:ptCount val="8"/>
                <c:pt idx="0">
                  <c:v>0.2</c:v>
                </c:pt>
                <c:pt idx="1">
                  <c:v>0.19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</c:ser>
        <c:axId val="3520117"/>
        <c:axId val="34974530"/>
      </c:barChart>
      <c:catAx>
        <c:axId val="352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974530"/>
        <c:crosses val="autoZero"/>
        <c:auto val="1"/>
        <c:lblOffset val="100"/>
        <c:noMultiLvlLbl val="0"/>
      </c:catAx>
      <c:valAx>
        <c:axId val="34974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352011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imóveis inspecionados 
para eliminação Aedes Aegypti</a:t>
            </a:r>
          </a:p>
        </c:rich>
      </c:tx>
      <c:layout>
        <c:manualLayout>
          <c:xMode val="factor"/>
          <c:yMode val="factor"/>
          <c:x val="0.00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Indicadores!$C$39:$J$39</c:f>
              <c:numCache>
                <c:ptCount val="8"/>
                <c:pt idx="7">
                  <c:v>80</c:v>
                </c:pt>
              </c:numCache>
            </c:numRef>
          </c:val>
        </c:ser>
        <c:axId val="21678311"/>
        <c:axId val="24691244"/>
      </c:barChart>
      <c:catAx>
        <c:axId val="21678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691244"/>
        <c:crosses val="autoZero"/>
        <c:auto val="1"/>
        <c:lblOffset val="100"/>
        <c:noMultiLvlLbl val="0"/>
      </c:catAx>
      <c:valAx>
        <c:axId val="2469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167831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Taxa de notificação de Paralisia Flácida Aguda em &lt; 15 anos 
(% dos casos esperados notificados)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Indicadores!$C$40:$J$40</c:f>
              <c:numCache>
                <c:ptCount val="8"/>
                <c:pt idx="7">
                  <c:v>100</c:v>
                </c:pt>
              </c:numCache>
            </c:numRef>
          </c:val>
        </c:ser>
        <c:axId val="44957437"/>
        <c:axId val="28697258"/>
      </c:barChart>
      <c:catAx>
        <c:axId val="44957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97258"/>
        <c:crosses val="autoZero"/>
        <c:auto val="1"/>
        <c:lblOffset val="100"/>
        <c:noMultiLvlLbl val="0"/>
      </c:catAx>
      <c:valAx>
        <c:axId val="2869725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743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doenças exantemáticas investigadas adequadamente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0325"/>
          <c:w val="0.950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Indicadores!$C$41:$J$41</c:f>
              <c:numCache>
                <c:ptCount val="8"/>
                <c:pt idx="7">
                  <c:v>80</c:v>
                </c:pt>
              </c:numCache>
            </c:numRef>
          </c:val>
        </c:ser>
        <c:axId val="26914115"/>
        <c:axId val="42311832"/>
      </c:barChart>
      <c:catAx>
        <c:axId val="2691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311832"/>
        <c:crosses val="autoZero"/>
        <c:auto val="1"/>
        <c:lblOffset val="100"/>
        <c:noMultiLvlLbl val="0"/>
      </c:catAx>
      <c:valAx>
        <c:axId val="4231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691411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casos notificados, encerrados oportunamente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Indicadores!$C$42:$J$42</c:f>
              <c:numCache>
                <c:ptCount val="8"/>
                <c:pt idx="7">
                  <c:v>80</c:v>
                </c:pt>
              </c:numCache>
            </c:numRef>
          </c:val>
        </c:ser>
        <c:axId val="19083577"/>
        <c:axId val="16552822"/>
      </c:barChart>
      <c:catAx>
        <c:axId val="19083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6552822"/>
        <c:crosses val="autoZero"/>
        <c:auto val="1"/>
        <c:lblOffset val="100"/>
        <c:noMultiLvlLbl val="0"/>
      </c:catAx>
      <c:valAx>
        <c:axId val="16552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908357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Instituições de longa permanência para idosos inspecionadas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Indicadores!$H$1:$J$1</c:f>
              <c:strCache>
                <c:ptCount val="3"/>
                <c:pt idx="0">
                  <c:v>2006</c:v>
                </c:pt>
                <c:pt idx="1">
                  <c:v>Meta 2007 Município</c:v>
                </c:pt>
                <c:pt idx="2">
                  <c:v>Meta 2007 Santa Catarina</c:v>
                </c:pt>
              </c:strCache>
            </c:strRef>
          </c:cat>
          <c:val>
            <c:numRef>
              <c:f>Indicadores!$H$43:$J$43</c:f>
              <c:numCache>
                <c:ptCount val="3"/>
                <c:pt idx="2">
                  <c:v>100</c:v>
                </c:pt>
              </c:numCache>
            </c:numRef>
          </c:val>
        </c:ser>
        <c:axId val="10269791"/>
        <c:axId val="29388484"/>
      </c:barChart>
      <c:catAx>
        <c:axId val="1026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388484"/>
        <c:crosses val="autoZero"/>
        <c:auto val="1"/>
        <c:lblOffset val="100"/>
        <c:noMultiLvlLbl val="0"/>
      </c:catAx>
      <c:valAx>
        <c:axId val="29388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026979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da receita aplicada em Saúde - EC 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25"/>
          <c:w val="0.950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Indicadores!$C$44:$J$44</c:f>
              <c:numCache>
                <c:ptCount val="8"/>
                <c:pt idx="7">
                  <c:v>12</c:v>
                </c:pt>
              </c:numCache>
            </c:numRef>
          </c:val>
        </c:ser>
        <c:axId val="46959669"/>
        <c:axId val="19653122"/>
      </c:barChart>
      <c:catAx>
        <c:axId val="4695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653122"/>
        <c:crosses val="autoZero"/>
        <c:auto val="1"/>
        <c:lblOffset val="100"/>
        <c:noMultiLvlLbl val="0"/>
      </c:catAx>
      <c:valAx>
        <c:axId val="19653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695966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Índice de Contratualização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25"/>
          <c:w val="0.950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Indicadores!$C$45:$J$45</c:f>
              <c:numCache>
                <c:ptCount val="8"/>
                <c:pt idx="7">
                  <c:v>70</c:v>
                </c:pt>
              </c:numCache>
            </c:numRef>
          </c:val>
        </c:ser>
        <c:axId val="33069627"/>
        <c:axId val="19495088"/>
      </c:barChart>
      <c:catAx>
        <c:axId val="33069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495088"/>
        <c:crosses val="autoZero"/>
        <c:auto val="1"/>
        <c:lblOffset val="100"/>
        <c:noMultiLvlLbl val="0"/>
      </c:catAx>
      <c:valAx>
        <c:axId val="19495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306962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Índice de Alimentação regular das 
Bases de Dados Nacionais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"/>
          <c:w val="0.950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Indicadores!$C$46:$J$46</c:f>
              <c:numCache>
                <c:ptCount val="8"/>
                <c:pt idx="7">
                  <c:v>100</c:v>
                </c:pt>
              </c:numCache>
            </c:numRef>
          </c:val>
        </c:ser>
        <c:axId val="28486641"/>
        <c:axId val="20806222"/>
      </c:barChart>
      <c:catAx>
        <c:axId val="28486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0806222"/>
        <c:crosses val="autoZero"/>
        <c:auto val="1"/>
        <c:lblOffset val="100"/>
        <c:noMultiLvlLbl val="0"/>
      </c:catAx>
      <c:valAx>
        <c:axId val="208062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848664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Índice de Qualificação do Funcionamento básico do Conselho de Saúde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"/>
          <c:w val="0.950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Indicadores!$C$47:$J$47</c:f>
              <c:numCache>
                <c:ptCount val="8"/>
                <c:pt idx="7">
                  <c:v>100</c:v>
                </c:pt>
              </c:numCache>
            </c:numRef>
          </c:val>
        </c:ser>
        <c:axId val="66509527"/>
        <c:axId val="49728092"/>
      </c:barChart>
      <c:catAx>
        <c:axId val="6650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728092"/>
        <c:crosses val="autoZero"/>
        <c:auto val="1"/>
        <c:lblOffset val="100"/>
        <c:noMultiLvlLbl val="0"/>
      </c:catAx>
      <c:valAx>
        <c:axId val="497280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650952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Mortalidade em &lt; 1 ano por Pneumonia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7">
                  <c:v>0.22</c:v>
                </c:pt>
              </c:numCache>
            </c:numRef>
          </c:val>
        </c:ser>
        <c:axId val="7628411"/>
        <c:axId val="19897328"/>
      </c:barChart>
      <c:catAx>
        <c:axId val="762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897328"/>
        <c:crosses val="autoZero"/>
        <c:auto val="1"/>
        <c:lblOffset val="100"/>
        <c:noMultiLvlLbl val="0"/>
      </c:catAx>
      <c:valAx>
        <c:axId val="1989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762841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Cobertura Vacinal por Tetravalente em &lt; 1 ano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Indicadores!$C$12:$J$12</c:f>
              <c:numCache>
                <c:ptCount val="8"/>
                <c:pt idx="7">
                  <c:v>95</c:v>
                </c:pt>
              </c:numCache>
            </c:numRef>
          </c:val>
        </c:ser>
        <c:axId val="40151601"/>
        <c:axId val="23545742"/>
      </c:barChart>
      <c:catAx>
        <c:axId val="40151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545742"/>
        <c:crosses val="autoZero"/>
        <c:auto val="1"/>
        <c:lblOffset val="100"/>
        <c:noMultiLvlLbl val="0"/>
      </c:catAx>
      <c:valAx>
        <c:axId val="2354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015160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Mortalidade Neonatal Tardia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Indicadores!$C$14:$J$14</c:f>
              <c:numCache>
                <c:ptCount val="8"/>
                <c:pt idx="0">
                  <c:v>3.36</c:v>
                </c:pt>
                <c:pt idx="1">
                  <c:v>1.34</c:v>
                </c:pt>
                <c:pt idx="2">
                  <c:v>1.81</c:v>
                </c:pt>
                <c:pt idx="3">
                  <c:v>1.24</c:v>
                </c:pt>
                <c:pt idx="4">
                  <c:v>1.01</c:v>
                </c:pt>
                <c:pt idx="5">
                  <c:v>0.99</c:v>
                </c:pt>
                <c:pt idx="7">
                  <c:v>1.8</c:v>
                </c:pt>
              </c:numCache>
            </c:numRef>
          </c:val>
        </c:ser>
        <c:axId val="11737879"/>
        <c:axId val="4854172"/>
      </c:barChart>
      <c:catAx>
        <c:axId val="1173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54172"/>
        <c:crosses val="autoZero"/>
        <c:auto val="1"/>
        <c:lblOffset val="100"/>
        <c:noMultiLvlLbl val="0"/>
      </c:catAx>
      <c:valAx>
        <c:axId val="4854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173787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Internação 
por Infecção Respiratória Aguda em &lt; 5 anos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975"/>
          <c:w val="0.952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Indicadores!$C$15:$J$15</c:f>
              <c:numCache>
                <c:ptCount val="8"/>
                <c:pt idx="0">
                  <c:v>14.21</c:v>
                </c:pt>
                <c:pt idx="1">
                  <c:v>12.02</c:v>
                </c:pt>
                <c:pt idx="2">
                  <c:v>10.21</c:v>
                </c:pt>
                <c:pt idx="3">
                  <c:v>10.52</c:v>
                </c:pt>
                <c:pt idx="4">
                  <c:v>9.67</c:v>
                </c:pt>
                <c:pt idx="5">
                  <c:v>8.91</c:v>
                </c:pt>
                <c:pt idx="7">
                  <c:v>20</c:v>
                </c:pt>
              </c:numCache>
            </c:numRef>
          </c:val>
        </c:ser>
        <c:axId val="6553261"/>
        <c:axId val="55826842"/>
      </c:barChart>
      <c:catAx>
        <c:axId val="6553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826842"/>
        <c:crosses val="autoZero"/>
        <c:auto val="1"/>
        <c:lblOffset val="100"/>
        <c:noMultiLvlLbl val="0"/>
      </c:catAx>
      <c:valAx>
        <c:axId val="55826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menores de 5 anos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55326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Internação 
por Doença Diarréica Aguda em &lt; 5 anos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975"/>
          <c:w val="0.952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Indicadores!$C$16:$J$16</c:f>
              <c:numCache>
                <c:ptCount val="8"/>
                <c:pt idx="0">
                  <c:v>3.36</c:v>
                </c:pt>
                <c:pt idx="1">
                  <c:v>4.4</c:v>
                </c:pt>
                <c:pt idx="2">
                  <c:v>2.66</c:v>
                </c:pt>
                <c:pt idx="3">
                  <c:v>2.46</c:v>
                </c:pt>
                <c:pt idx="4">
                  <c:v>3.09</c:v>
                </c:pt>
                <c:pt idx="5">
                  <c:v>3.11</c:v>
                </c:pt>
                <c:pt idx="7">
                  <c:v>5</c:v>
                </c:pt>
              </c:numCache>
            </c:numRef>
          </c:val>
        </c:ser>
        <c:axId val="8365683"/>
        <c:axId val="41278216"/>
      </c:barChart>
      <c:catAx>
        <c:axId val="83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278216"/>
        <c:crosses val="autoZero"/>
        <c:auto val="1"/>
        <c:lblOffset val="100"/>
        <c:noMultiLvlLbl val="0"/>
      </c:catAx>
      <c:valAx>
        <c:axId val="41278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menores de 5 anos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836568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Nascidos Vivos com Baixo Peso ao Nascer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1"/>
          <c:w val="0.950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Indicadores!$C$17:$J$17</c:f>
              <c:numCache>
                <c:ptCount val="8"/>
                <c:pt idx="0">
                  <c:v>6.69</c:v>
                </c:pt>
                <c:pt idx="1">
                  <c:v>7.71</c:v>
                </c:pt>
                <c:pt idx="2">
                  <c:v>8.31</c:v>
                </c:pt>
                <c:pt idx="3">
                  <c:v>7.61</c:v>
                </c:pt>
                <c:pt idx="4">
                  <c:v>8.28</c:v>
                </c:pt>
                <c:pt idx="5">
                  <c:v>8.37</c:v>
                </c:pt>
                <c:pt idx="7">
                  <c:v>7.5</c:v>
                </c:pt>
              </c:numCache>
            </c:numRef>
          </c:val>
        </c:ser>
        <c:axId val="56217577"/>
        <c:axId val="19696998"/>
      </c:barChart>
      <c:catAx>
        <c:axId val="5621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696998"/>
        <c:crosses val="autoZero"/>
        <c:auto val="1"/>
        <c:lblOffset val="100"/>
        <c:noMultiLvlLbl val="0"/>
      </c:catAx>
      <c:valAx>
        <c:axId val="1969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621757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1"/>
  <sheetViews>
    <sheetView workbookViewId="0" zoomScale="9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20"/>
  <sheetViews>
    <sheetView workbookViewId="0" zoomScale="95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21"/>
  <sheetViews>
    <sheetView workbookViewId="0" zoomScale="95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áf22"/>
  <sheetViews>
    <sheetView workbookViewId="0" zoomScale="9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áf23"/>
  <sheetViews>
    <sheetView workbookViewId="0" zoomScale="95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áf24"/>
  <sheetViews>
    <sheetView workbookViewId="0" zoomScale="95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áf25"/>
  <sheetViews>
    <sheetView workbookViewId="0" zoomScale="95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áf26"/>
  <sheetViews>
    <sheetView workbookViewId="0" zoomScale="95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áf27"/>
  <sheetViews>
    <sheetView workbookViewId="0" zoomScale="95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áf28"/>
  <sheetViews>
    <sheetView workbookViewId="0" zoomScale="95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áf29"/>
  <sheetViews>
    <sheetView workbookViewId="0" zoomScale="95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12"/>
  <sheetViews>
    <sheetView workbookViewId="0" zoomScale="9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áf30"/>
  <sheetViews>
    <sheetView workbookViewId="0" zoomScale="95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áf31"/>
  <sheetViews>
    <sheetView workbookViewId="0" zoomScale="95"/>
  </sheetViews>
  <pageMargins left="0.75" right="0.75" top="1" bottom="1" header="0.492125985" footer="0.49212598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áf32"/>
  <sheetViews>
    <sheetView workbookViewId="0" zoomScale="95"/>
  </sheetViews>
  <pageMargins left="0.75" right="0.75" top="1" bottom="1" header="0.492125985" footer="0.49212598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áf41"/>
  <sheetViews>
    <sheetView workbookViewId="0" zoomScale="95"/>
  </sheetViews>
  <pageMargins left="0.75" right="0.75" top="1" bottom="1" header="0.492125985" footer="0.49212598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áf42"/>
  <sheetViews>
    <sheetView workbookViewId="0" zoomScale="95"/>
  </sheetViews>
  <pageMargins left="0.75" right="0.75" top="1" bottom="1" header="0.492125985" footer="0.49212598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áf43"/>
  <sheetViews>
    <sheetView workbookViewId="0" zoomScale="95"/>
  </sheetViews>
  <pageMargins left="0.75" right="0.75" top="1" bottom="1" header="0.492125985" footer="0.49212598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áf33"/>
  <sheetViews>
    <sheetView workbookViewId="0" zoomScale="95"/>
  </sheetViews>
  <pageMargins left="0.75" right="0.75" top="1" bottom="1" header="0.492125985" footer="0.49212598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áf34"/>
  <sheetViews>
    <sheetView workbookViewId="0" zoomScale="95"/>
  </sheetViews>
  <pageMargins left="0.75" right="0.75" top="1" bottom="1" header="0.492125985" footer="0.49212598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áf35"/>
  <sheetViews>
    <sheetView workbookViewId="0" zoomScale="95"/>
  </sheetViews>
  <pageMargins left="0.75" right="0.75" top="1" bottom="1" header="0.492125985" footer="0.49212598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áf36"/>
  <sheetViews>
    <sheetView workbookViewId="0" zoomScale="9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13"/>
  <sheetViews>
    <sheetView workbookViewId="0" zoomScale="95"/>
  </sheetViews>
  <pageMargins left="0.75" right="0.75" top="1" bottom="1" header="0.492125985" footer="0.49212598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áf37"/>
  <sheetViews>
    <sheetView workbookViewId="0" zoomScale="95"/>
  </sheetViews>
  <pageMargins left="0.75" right="0.75" top="1" bottom="1" header="0.492125985" footer="0.49212598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áf3"/>
  <sheetViews>
    <sheetView workbookViewId="0" zoomScale="95"/>
  </sheetViews>
  <pageMargins left="0.75" right="0.75" top="1" bottom="1" header="0.492125985" footer="0.49212598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áf38"/>
  <sheetViews>
    <sheetView workbookViewId="0" zoomScale="95"/>
  </sheetViews>
  <pageMargins left="0.75" right="0.75" top="1" bottom="1" header="0.492125985" footer="0.49212598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áf39"/>
  <sheetViews>
    <sheetView workbookViewId="0" zoomScale="95"/>
  </sheetViews>
  <pageMargins left="0.75" right="0.75" top="1" bottom="1" header="0.492125985" footer="0.49212598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áf40"/>
  <sheetViews>
    <sheetView workbookViewId="0" zoomScale="95"/>
  </sheetViews>
  <pageMargins left="0.75" right="0.75" top="1" bottom="1" header="0.492125985" footer="0.49212598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áf44"/>
  <sheetViews>
    <sheetView workbookViewId="0" zoomScale="95"/>
  </sheetViews>
  <pageMargins left="0.75" right="0.75" top="1" bottom="1" header="0.492125985" footer="0.49212598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áf45"/>
  <sheetViews>
    <sheetView workbookViewId="0" zoomScale="95"/>
  </sheetViews>
  <pageMargins left="0.75" right="0.75" top="1" bottom="1" header="0.492125985" footer="0.49212598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áf46"/>
  <sheetViews>
    <sheetView workbookViewId="0" zoomScale="95"/>
  </sheetViews>
  <pageMargins left="0.75" right="0.75" top="1" bottom="1" header="0.492125985" footer="0.49212598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áf47"/>
  <sheetViews>
    <sheetView workbookViewId="0" zoomScale="9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14"/>
  <sheetViews>
    <sheetView workbookViewId="0" zoomScale="9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15"/>
  <sheetViews>
    <sheetView workbookViewId="0" zoomScale="9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16"/>
  <sheetViews>
    <sheetView workbookViewId="0" zoomScale="9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17"/>
  <sheetViews>
    <sheetView workbookViewId="0" zoomScale="95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18"/>
  <sheetViews>
    <sheetView workbookViewId="0" zoomScale="95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19"/>
  <sheetViews>
    <sheetView workbookViewId="0" zoomScale="95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0.emf" /><Relationship Id="rId4" Type="http://schemas.openxmlformats.org/officeDocument/2006/relationships/image" Target="../media/image3.emf" /><Relationship Id="rId5" Type="http://schemas.openxmlformats.org/officeDocument/2006/relationships/image" Target="../media/image16.emf" /><Relationship Id="rId6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40.emf" /><Relationship Id="rId9" Type="http://schemas.openxmlformats.org/officeDocument/2006/relationships/image" Target="../media/image32.emf" /><Relationship Id="rId10" Type="http://schemas.openxmlformats.org/officeDocument/2006/relationships/image" Target="../media/image33.emf" /><Relationship Id="rId11" Type="http://schemas.openxmlformats.org/officeDocument/2006/relationships/image" Target="../media/image35.emf" /><Relationship Id="rId12" Type="http://schemas.openxmlformats.org/officeDocument/2006/relationships/image" Target="../media/image36.emf" /><Relationship Id="rId13" Type="http://schemas.openxmlformats.org/officeDocument/2006/relationships/image" Target="../media/image37.emf" /><Relationship Id="rId14" Type="http://schemas.openxmlformats.org/officeDocument/2006/relationships/image" Target="../media/image38.emf" /><Relationship Id="rId15" Type="http://schemas.openxmlformats.org/officeDocument/2006/relationships/image" Target="../media/image34.emf" /><Relationship Id="rId16" Type="http://schemas.openxmlformats.org/officeDocument/2006/relationships/image" Target="../media/image39.emf" /><Relationship Id="rId17" Type="http://schemas.openxmlformats.org/officeDocument/2006/relationships/image" Target="../media/image42.emf" /><Relationship Id="rId18" Type="http://schemas.openxmlformats.org/officeDocument/2006/relationships/image" Target="../media/image41.emf" /><Relationship Id="rId19" Type="http://schemas.openxmlformats.org/officeDocument/2006/relationships/image" Target="../media/image25.emf" /><Relationship Id="rId20" Type="http://schemas.openxmlformats.org/officeDocument/2006/relationships/image" Target="../media/image6.emf" /><Relationship Id="rId21" Type="http://schemas.openxmlformats.org/officeDocument/2006/relationships/image" Target="../media/image5.emf" /><Relationship Id="rId22" Type="http://schemas.openxmlformats.org/officeDocument/2006/relationships/image" Target="../media/image24.emf" /><Relationship Id="rId23" Type="http://schemas.openxmlformats.org/officeDocument/2006/relationships/image" Target="../media/image9.emf" /><Relationship Id="rId24" Type="http://schemas.openxmlformats.org/officeDocument/2006/relationships/image" Target="../media/image45.emf" /><Relationship Id="rId25" Type="http://schemas.openxmlformats.org/officeDocument/2006/relationships/image" Target="../media/image47.emf" /><Relationship Id="rId26" Type="http://schemas.openxmlformats.org/officeDocument/2006/relationships/image" Target="../media/image52.emf" /><Relationship Id="rId27" Type="http://schemas.openxmlformats.org/officeDocument/2006/relationships/image" Target="../media/image49.emf" /><Relationship Id="rId28" Type="http://schemas.openxmlformats.org/officeDocument/2006/relationships/image" Target="../media/image48.emf" /><Relationship Id="rId29" Type="http://schemas.openxmlformats.org/officeDocument/2006/relationships/image" Target="../media/image50.emf" /><Relationship Id="rId30" Type="http://schemas.openxmlformats.org/officeDocument/2006/relationships/image" Target="../media/image54.emf" /><Relationship Id="rId31" Type="http://schemas.openxmlformats.org/officeDocument/2006/relationships/image" Target="../media/image53.emf" /><Relationship Id="rId32" Type="http://schemas.openxmlformats.org/officeDocument/2006/relationships/image" Target="../media/image55.emf" /><Relationship Id="rId33" Type="http://schemas.openxmlformats.org/officeDocument/2006/relationships/image" Target="../media/image46.emf" /><Relationship Id="rId34" Type="http://schemas.openxmlformats.org/officeDocument/2006/relationships/image" Target="../media/image51.emf" /><Relationship Id="rId35" Type="http://schemas.openxmlformats.org/officeDocument/2006/relationships/image" Target="../media/image10.emf" /><Relationship Id="rId36" Type="http://schemas.openxmlformats.org/officeDocument/2006/relationships/image" Target="../media/image44.emf" /><Relationship Id="rId37" Type="http://schemas.openxmlformats.org/officeDocument/2006/relationships/image" Target="../media/image12.emf" /><Relationship Id="rId38" Type="http://schemas.openxmlformats.org/officeDocument/2006/relationships/image" Target="../media/image1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2.emf" /><Relationship Id="rId5" Type="http://schemas.openxmlformats.org/officeDocument/2006/relationships/image" Target="../media/image43.emf" /><Relationship Id="rId6" Type="http://schemas.openxmlformats.org/officeDocument/2006/relationships/image" Target="../media/image11.emf" /><Relationship Id="rId7" Type="http://schemas.openxmlformats.org/officeDocument/2006/relationships/image" Target="../media/image18.emf" /><Relationship Id="rId8" Type="http://schemas.openxmlformats.org/officeDocument/2006/relationships/image" Target="../media/image1.emf" /><Relationship Id="rId9" Type="http://schemas.openxmlformats.org/officeDocument/2006/relationships/image" Target="../media/image17.emf" /><Relationship Id="rId10" Type="http://schemas.openxmlformats.org/officeDocument/2006/relationships/image" Target="../media/image19.emf" /><Relationship Id="rId11" Type="http://schemas.openxmlformats.org/officeDocument/2006/relationships/image" Target="../media/image4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8</xdr:row>
      <xdr:rowOff>152400</xdr:rowOff>
    </xdr:from>
    <xdr:to>
      <xdr:col>6</xdr:col>
      <xdr:colOff>419100</xdr:colOff>
      <xdr:row>12</xdr:row>
      <xdr:rowOff>95250</xdr:rowOff>
    </xdr:to>
    <xdr:pic>
      <xdr:nvPicPr>
        <xdr:cNvPr id="1" name="Dimenso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0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12</xdr:row>
      <xdr:rowOff>142875</xdr:rowOff>
    </xdr:from>
    <xdr:to>
      <xdr:col>13</xdr:col>
      <xdr:colOff>85725</xdr:colOff>
      <xdr:row>16</xdr:row>
      <xdr:rowOff>85725</xdr:rowOff>
    </xdr:to>
    <xdr:pic>
      <xdr:nvPicPr>
        <xdr:cNvPr id="2" name="Formul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447925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123825</xdr:rowOff>
    </xdr:from>
    <xdr:to>
      <xdr:col>13</xdr:col>
      <xdr:colOff>76200</xdr:colOff>
      <xdr:row>12</xdr:row>
      <xdr:rowOff>66675</xdr:rowOff>
    </xdr:to>
    <xdr:pic>
      <xdr:nvPicPr>
        <xdr:cNvPr id="3" name="Indicador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781175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47625</xdr:rowOff>
    </xdr:from>
    <xdr:to>
      <xdr:col>13</xdr:col>
      <xdr:colOff>76200</xdr:colOff>
      <xdr:row>20</xdr:row>
      <xdr:rowOff>152400</xdr:rowOff>
    </xdr:to>
    <xdr:pic>
      <xdr:nvPicPr>
        <xdr:cNvPr id="4" name="Grafico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162300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17</xdr:row>
      <xdr:rowOff>76200</xdr:rowOff>
    </xdr:from>
    <xdr:to>
      <xdr:col>6</xdr:col>
      <xdr:colOff>466725</xdr:colOff>
      <xdr:row>21</xdr:row>
      <xdr:rowOff>19050</xdr:rowOff>
    </xdr:to>
    <xdr:pic>
      <xdr:nvPicPr>
        <xdr:cNvPr id="5" name="Music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3190875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13</xdr:row>
      <xdr:rowOff>0</xdr:rowOff>
    </xdr:from>
    <xdr:to>
      <xdr:col>6</xdr:col>
      <xdr:colOff>428625</xdr:colOff>
      <xdr:row>16</xdr:row>
      <xdr:rowOff>104775</xdr:rowOff>
    </xdr:to>
    <xdr:pic>
      <xdr:nvPicPr>
        <xdr:cNvPr id="6" name="Com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2466975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57150</xdr:rowOff>
    </xdr:from>
    <xdr:to>
      <xdr:col>1</xdr:col>
      <xdr:colOff>542925</xdr:colOff>
      <xdr:row>3</xdr:row>
      <xdr:rowOff>9525</xdr:rowOff>
    </xdr:to>
    <xdr:pic>
      <xdr:nvPicPr>
        <xdr:cNvPr id="1" name="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8577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57150</xdr:rowOff>
    </xdr:from>
    <xdr:to>
      <xdr:col>1</xdr:col>
      <xdr:colOff>542925</xdr:colOff>
      <xdr:row>4</xdr:row>
      <xdr:rowOff>9525</xdr:rowOff>
    </xdr:to>
    <xdr:pic>
      <xdr:nvPicPr>
        <xdr:cNvPr id="2" name="C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6675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66675</xdr:rowOff>
    </xdr:from>
    <xdr:to>
      <xdr:col>1</xdr:col>
      <xdr:colOff>542925</xdr:colOff>
      <xdr:row>5</xdr:row>
      <xdr:rowOff>19050</xdr:rowOff>
    </xdr:to>
    <xdr:pic>
      <xdr:nvPicPr>
        <xdr:cNvPr id="3" name="C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85725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57150</xdr:rowOff>
    </xdr:from>
    <xdr:to>
      <xdr:col>1</xdr:col>
      <xdr:colOff>542925</xdr:colOff>
      <xdr:row>6</xdr:row>
      <xdr:rowOff>9525</xdr:rowOff>
    </xdr:to>
    <xdr:pic>
      <xdr:nvPicPr>
        <xdr:cNvPr id="4" name="C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02870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</xdr:row>
      <xdr:rowOff>66675</xdr:rowOff>
    </xdr:from>
    <xdr:to>
      <xdr:col>1</xdr:col>
      <xdr:colOff>542925</xdr:colOff>
      <xdr:row>7</xdr:row>
      <xdr:rowOff>19050</xdr:rowOff>
    </xdr:to>
    <xdr:pic>
      <xdr:nvPicPr>
        <xdr:cNvPr id="5" name="C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121920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</xdr:row>
      <xdr:rowOff>47625</xdr:rowOff>
    </xdr:from>
    <xdr:to>
      <xdr:col>1</xdr:col>
      <xdr:colOff>542925</xdr:colOff>
      <xdr:row>7</xdr:row>
      <xdr:rowOff>180975</xdr:rowOff>
    </xdr:to>
    <xdr:pic>
      <xdr:nvPicPr>
        <xdr:cNvPr id="6" name="C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138112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</xdr:row>
      <xdr:rowOff>28575</xdr:rowOff>
    </xdr:from>
    <xdr:to>
      <xdr:col>1</xdr:col>
      <xdr:colOff>542925</xdr:colOff>
      <xdr:row>8</xdr:row>
      <xdr:rowOff>152400</xdr:rowOff>
    </xdr:to>
    <xdr:pic>
      <xdr:nvPicPr>
        <xdr:cNvPr id="7" name="C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15430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9525</xdr:rowOff>
    </xdr:from>
    <xdr:to>
      <xdr:col>1</xdr:col>
      <xdr:colOff>542925</xdr:colOff>
      <xdr:row>9</xdr:row>
      <xdr:rowOff>133350</xdr:rowOff>
    </xdr:to>
    <xdr:pic>
      <xdr:nvPicPr>
        <xdr:cNvPr id="8" name="C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17049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152400</xdr:rowOff>
    </xdr:from>
    <xdr:to>
      <xdr:col>1</xdr:col>
      <xdr:colOff>542925</xdr:colOff>
      <xdr:row>10</xdr:row>
      <xdr:rowOff>114300</xdr:rowOff>
    </xdr:to>
    <xdr:pic>
      <xdr:nvPicPr>
        <xdr:cNvPr id="9" name="C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18478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</xdr:row>
      <xdr:rowOff>57150</xdr:rowOff>
    </xdr:from>
    <xdr:to>
      <xdr:col>3</xdr:col>
      <xdr:colOff>542925</xdr:colOff>
      <xdr:row>3</xdr:row>
      <xdr:rowOff>9525</xdr:rowOff>
    </xdr:to>
    <xdr:pic>
      <xdr:nvPicPr>
        <xdr:cNvPr id="10" name="M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48225" y="48577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</xdr:row>
      <xdr:rowOff>57150</xdr:rowOff>
    </xdr:from>
    <xdr:to>
      <xdr:col>3</xdr:col>
      <xdr:colOff>542925</xdr:colOff>
      <xdr:row>4</xdr:row>
      <xdr:rowOff>9525</xdr:rowOff>
    </xdr:to>
    <xdr:pic>
      <xdr:nvPicPr>
        <xdr:cNvPr id="11" name="M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48225" y="66675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</xdr:row>
      <xdr:rowOff>47625</xdr:rowOff>
    </xdr:from>
    <xdr:to>
      <xdr:col>3</xdr:col>
      <xdr:colOff>542925</xdr:colOff>
      <xdr:row>4</xdr:row>
      <xdr:rowOff>180975</xdr:rowOff>
    </xdr:to>
    <xdr:pic>
      <xdr:nvPicPr>
        <xdr:cNvPr id="12" name="M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48225" y="83820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</xdr:row>
      <xdr:rowOff>47625</xdr:rowOff>
    </xdr:from>
    <xdr:to>
      <xdr:col>3</xdr:col>
      <xdr:colOff>542925</xdr:colOff>
      <xdr:row>5</xdr:row>
      <xdr:rowOff>180975</xdr:rowOff>
    </xdr:to>
    <xdr:pic>
      <xdr:nvPicPr>
        <xdr:cNvPr id="13" name="M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48225" y="101917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</xdr:row>
      <xdr:rowOff>38100</xdr:rowOff>
    </xdr:from>
    <xdr:to>
      <xdr:col>3</xdr:col>
      <xdr:colOff>542925</xdr:colOff>
      <xdr:row>6</xdr:row>
      <xdr:rowOff>161925</xdr:rowOff>
    </xdr:to>
    <xdr:pic>
      <xdr:nvPicPr>
        <xdr:cNvPr id="14" name="M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48225" y="11906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</xdr:row>
      <xdr:rowOff>28575</xdr:rowOff>
    </xdr:from>
    <xdr:to>
      <xdr:col>3</xdr:col>
      <xdr:colOff>542925</xdr:colOff>
      <xdr:row>7</xdr:row>
      <xdr:rowOff>152400</xdr:rowOff>
    </xdr:to>
    <xdr:pic>
      <xdr:nvPicPr>
        <xdr:cNvPr id="15" name="M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48225" y="13620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</xdr:row>
      <xdr:rowOff>47625</xdr:rowOff>
    </xdr:from>
    <xdr:to>
      <xdr:col>3</xdr:col>
      <xdr:colOff>542925</xdr:colOff>
      <xdr:row>8</xdr:row>
      <xdr:rowOff>180975</xdr:rowOff>
    </xdr:to>
    <xdr:pic>
      <xdr:nvPicPr>
        <xdr:cNvPr id="16" name="M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48225" y="156210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13</xdr:row>
      <xdr:rowOff>38100</xdr:rowOff>
    </xdr:from>
    <xdr:to>
      <xdr:col>1</xdr:col>
      <xdr:colOff>552450</xdr:colOff>
      <xdr:row>13</xdr:row>
      <xdr:rowOff>161925</xdr:rowOff>
    </xdr:to>
    <xdr:pic>
      <xdr:nvPicPr>
        <xdr:cNvPr id="17" name="HD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" y="23336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14</xdr:row>
      <xdr:rowOff>38100</xdr:rowOff>
    </xdr:from>
    <xdr:to>
      <xdr:col>1</xdr:col>
      <xdr:colOff>552450</xdr:colOff>
      <xdr:row>14</xdr:row>
      <xdr:rowOff>161925</xdr:rowOff>
    </xdr:to>
    <xdr:pic>
      <xdr:nvPicPr>
        <xdr:cNvPr id="18" name="HD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0" y="25146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</xdr:row>
      <xdr:rowOff>28575</xdr:rowOff>
    </xdr:from>
    <xdr:to>
      <xdr:col>1</xdr:col>
      <xdr:colOff>552450</xdr:colOff>
      <xdr:row>15</xdr:row>
      <xdr:rowOff>152400</xdr:rowOff>
    </xdr:to>
    <xdr:pic>
      <xdr:nvPicPr>
        <xdr:cNvPr id="19" name="HD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0" y="26860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</xdr:row>
      <xdr:rowOff>28575</xdr:rowOff>
    </xdr:from>
    <xdr:to>
      <xdr:col>1</xdr:col>
      <xdr:colOff>542925</xdr:colOff>
      <xdr:row>17</xdr:row>
      <xdr:rowOff>66675</xdr:rowOff>
    </xdr:to>
    <xdr:pic>
      <xdr:nvPicPr>
        <xdr:cNvPr id="20" name="HD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225" y="286702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13</xdr:row>
      <xdr:rowOff>28575</xdr:rowOff>
    </xdr:from>
    <xdr:to>
      <xdr:col>3</xdr:col>
      <xdr:colOff>561975</xdr:colOff>
      <xdr:row>13</xdr:row>
      <xdr:rowOff>152400</xdr:rowOff>
    </xdr:to>
    <xdr:pic>
      <xdr:nvPicPr>
        <xdr:cNvPr id="21" name="T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67275" y="23241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47625</xdr:rowOff>
    </xdr:from>
    <xdr:to>
      <xdr:col>3</xdr:col>
      <xdr:colOff>571500</xdr:colOff>
      <xdr:row>14</xdr:row>
      <xdr:rowOff>180975</xdr:rowOff>
    </xdr:to>
    <xdr:pic>
      <xdr:nvPicPr>
        <xdr:cNvPr id="22" name="HAN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76800" y="252412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26</xdr:row>
      <xdr:rowOff>38100</xdr:rowOff>
    </xdr:from>
    <xdr:to>
      <xdr:col>1</xdr:col>
      <xdr:colOff>552450</xdr:colOff>
      <xdr:row>26</xdr:row>
      <xdr:rowOff>161925</xdr:rowOff>
    </xdr:to>
    <xdr:pic>
      <xdr:nvPicPr>
        <xdr:cNvPr id="23" name="VS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0" y="44386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27</xdr:row>
      <xdr:rowOff>28575</xdr:rowOff>
    </xdr:from>
    <xdr:to>
      <xdr:col>1</xdr:col>
      <xdr:colOff>561975</xdr:colOff>
      <xdr:row>27</xdr:row>
      <xdr:rowOff>152400</xdr:rowOff>
    </xdr:to>
    <xdr:pic>
      <xdr:nvPicPr>
        <xdr:cNvPr id="24" name="VS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5275" y="46101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28</xdr:row>
      <xdr:rowOff>28575</xdr:rowOff>
    </xdr:from>
    <xdr:to>
      <xdr:col>1</xdr:col>
      <xdr:colOff>552450</xdr:colOff>
      <xdr:row>28</xdr:row>
      <xdr:rowOff>152400</xdr:rowOff>
    </xdr:to>
    <xdr:pic>
      <xdr:nvPicPr>
        <xdr:cNvPr id="25" name="VS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0" y="47910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20</xdr:row>
      <xdr:rowOff>28575</xdr:rowOff>
    </xdr:from>
    <xdr:to>
      <xdr:col>3</xdr:col>
      <xdr:colOff>533400</xdr:colOff>
      <xdr:row>20</xdr:row>
      <xdr:rowOff>152400</xdr:rowOff>
    </xdr:to>
    <xdr:pic>
      <xdr:nvPicPr>
        <xdr:cNvPr id="26" name="G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34671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19050</xdr:rowOff>
    </xdr:from>
    <xdr:to>
      <xdr:col>3</xdr:col>
      <xdr:colOff>533400</xdr:colOff>
      <xdr:row>21</xdr:row>
      <xdr:rowOff>142875</xdr:rowOff>
    </xdr:to>
    <xdr:pic>
      <xdr:nvPicPr>
        <xdr:cNvPr id="27" name="G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36385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22</xdr:row>
      <xdr:rowOff>19050</xdr:rowOff>
    </xdr:from>
    <xdr:to>
      <xdr:col>3</xdr:col>
      <xdr:colOff>533400</xdr:colOff>
      <xdr:row>22</xdr:row>
      <xdr:rowOff>142875</xdr:rowOff>
    </xdr:to>
    <xdr:pic>
      <xdr:nvPicPr>
        <xdr:cNvPr id="28" name="G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38195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23</xdr:row>
      <xdr:rowOff>9525</xdr:rowOff>
    </xdr:from>
    <xdr:to>
      <xdr:col>3</xdr:col>
      <xdr:colOff>533400</xdr:colOff>
      <xdr:row>23</xdr:row>
      <xdr:rowOff>133350</xdr:rowOff>
    </xdr:to>
    <xdr:pic>
      <xdr:nvPicPr>
        <xdr:cNvPr id="29" name="G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39909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20</xdr:row>
      <xdr:rowOff>38100</xdr:rowOff>
    </xdr:from>
    <xdr:to>
      <xdr:col>1</xdr:col>
      <xdr:colOff>533400</xdr:colOff>
      <xdr:row>20</xdr:row>
      <xdr:rowOff>161925</xdr:rowOff>
    </xdr:to>
    <xdr:pic>
      <xdr:nvPicPr>
        <xdr:cNvPr id="30" name="BU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66700" y="34766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21</xdr:row>
      <xdr:rowOff>38100</xdr:rowOff>
    </xdr:from>
    <xdr:to>
      <xdr:col>1</xdr:col>
      <xdr:colOff>542925</xdr:colOff>
      <xdr:row>21</xdr:row>
      <xdr:rowOff>161925</xdr:rowOff>
    </xdr:to>
    <xdr:pic>
      <xdr:nvPicPr>
        <xdr:cNvPr id="31" name="BU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6225" y="36576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28575</xdr:rowOff>
    </xdr:from>
    <xdr:to>
      <xdr:col>1</xdr:col>
      <xdr:colOff>542925</xdr:colOff>
      <xdr:row>22</xdr:row>
      <xdr:rowOff>152400</xdr:rowOff>
    </xdr:to>
    <xdr:pic>
      <xdr:nvPicPr>
        <xdr:cNvPr id="32" name="BU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76225" y="38290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29</xdr:row>
      <xdr:rowOff>19050</xdr:rowOff>
    </xdr:from>
    <xdr:to>
      <xdr:col>1</xdr:col>
      <xdr:colOff>571500</xdr:colOff>
      <xdr:row>29</xdr:row>
      <xdr:rowOff>142875</xdr:rowOff>
    </xdr:to>
    <xdr:pic>
      <xdr:nvPicPr>
        <xdr:cNvPr id="33" name="VS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" y="49625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30</xdr:row>
      <xdr:rowOff>0</xdr:rowOff>
    </xdr:from>
    <xdr:to>
      <xdr:col>1</xdr:col>
      <xdr:colOff>571500</xdr:colOff>
      <xdr:row>30</xdr:row>
      <xdr:rowOff>123825</xdr:rowOff>
    </xdr:to>
    <xdr:pic>
      <xdr:nvPicPr>
        <xdr:cNvPr id="34" name="VS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4800" y="51244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26</xdr:row>
      <xdr:rowOff>152400</xdr:rowOff>
    </xdr:to>
    <xdr:pic>
      <xdr:nvPicPr>
        <xdr:cNvPr id="35" name="GE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29175" y="44291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27</xdr:row>
      <xdr:rowOff>47625</xdr:rowOff>
    </xdr:from>
    <xdr:to>
      <xdr:col>3</xdr:col>
      <xdr:colOff>533400</xdr:colOff>
      <xdr:row>27</xdr:row>
      <xdr:rowOff>180975</xdr:rowOff>
    </xdr:to>
    <xdr:pic>
      <xdr:nvPicPr>
        <xdr:cNvPr id="36" name="GE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62915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28</xdr:row>
      <xdr:rowOff>47625</xdr:rowOff>
    </xdr:from>
    <xdr:to>
      <xdr:col>3</xdr:col>
      <xdr:colOff>533400</xdr:colOff>
      <xdr:row>28</xdr:row>
      <xdr:rowOff>180975</xdr:rowOff>
    </xdr:to>
    <xdr:pic>
      <xdr:nvPicPr>
        <xdr:cNvPr id="37" name="GE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81012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29</xdr:row>
      <xdr:rowOff>38100</xdr:rowOff>
    </xdr:from>
    <xdr:to>
      <xdr:col>3</xdr:col>
      <xdr:colOff>523875</xdr:colOff>
      <xdr:row>29</xdr:row>
      <xdr:rowOff>161925</xdr:rowOff>
    </xdr:to>
    <xdr:pic>
      <xdr:nvPicPr>
        <xdr:cNvPr id="38" name="GE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29175" y="49815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14</xdr:row>
      <xdr:rowOff>38100</xdr:rowOff>
    </xdr:from>
    <xdr:to>
      <xdr:col>3</xdr:col>
      <xdr:colOff>228600</xdr:colOff>
      <xdr:row>17</xdr:row>
      <xdr:rowOff>0</xdr:rowOff>
    </xdr:to>
    <xdr:pic>
      <xdr:nvPicPr>
        <xdr:cNvPr id="1" name="Crianç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6695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18</xdr:row>
      <xdr:rowOff>9525</xdr:rowOff>
    </xdr:from>
    <xdr:to>
      <xdr:col>3</xdr:col>
      <xdr:colOff>219075</xdr:colOff>
      <xdr:row>20</xdr:row>
      <xdr:rowOff>133350</xdr:rowOff>
    </xdr:to>
    <xdr:pic>
      <xdr:nvPicPr>
        <xdr:cNvPr id="2" name="Adolesc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860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</xdr:row>
      <xdr:rowOff>9525</xdr:rowOff>
    </xdr:from>
    <xdr:to>
      <xdr:col>3</xdr:col>
      <xdr:colOff>219075</xdr:colOff>
      <xdr:row>24</xdr:row>
      <xdr:rowOff>133350</xdr:rowOff>
    </xdr:to>
    <xdr:pic>
      <xdr:nvPicPr>
        <xdr:cNvPr id="3" name="Mulh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5337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</xdr:row>
      <xdr:rowOff>9525</xdr:rowOff>
    </xdr:from>
    <xdr:to>
      <xdr:col>3</xdr:col>
      <xdr:colOff>219075</xdr:colOff>
      <xdr:row>28</xdr:row>
      <xdr:rowOff>133350</xdr:rowOff>
    </xdr:to>
    <xdr:pic>
      <xdr:nvPicPr>
        <xdr:cNvPr id="4" name="Idos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41814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14</xdr:row>
      <xdr:rowOff>38100</xdr:rowOff>
    </xdr:from>
    <xdr:to>
      <xdr:col>7</xdr:col>
      <xdr:colOff>95250</xdr:colOff>
      <xdr:row>17</xdr:row>
      <xdr:rowOff>0</xdr:rowOff>
    </xdr:to>
    <xdr:pic>
      <xdr:nvPicPr>
        <xdr:cNvPr id="5" name="Hipertensã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226695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123825</xdr:rowOff>
    </xdr:from>
    <xdr:to>
      <xdr:col>7</xdr:col>
      <xdr:colOff>114300</xdr:colOff>
      <xdr:row>20</xdr:row>
      <xdr:rowOff>85725</xdr:rowOff>
    </xdr:to>
    <xdr:pic>
      <xdr:nvPicPr>
        <xdr:cNvPr id="6" name="Diabete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19375" y="283845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21</xdr:row>
      <xdr:rowOff>133350</xdr:rowOff>
    </xdr:from>
    <xdr:to>
      <xdr:col>7</xdr:col>
      <xdr:colOff>104775</xdr:colOff>
      <xdr:row>24</xdr:row>
      <xdr:rowOff>95250</xdr:rowOff>
    </xdr:to>
    <xdr:pic>
      <xdr:nvPicPr>
        <xdr:cNvPr id="7" name="Tuberculos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9850" y="34956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25</xdr:row>
      <xdr:rowOff>95250</xdr:rowOff>
    </xdr:from>
    <xdr:to>
      <xdr:col>7</xdr:col>
      <xdr:colOff>142875</xdr:colOff>
      <xdr:row>28</xdr:row>
      <xdr:rowOff>57150</xdr:rowOff>
    </xdr:to>
    <xdr:pic>
      <xdr:nvPicPr>
        <xdr:cNvPr id="8" name="Hansenías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41052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14</xdr:row>
      <xdr:rowOff>57150</xdr:rowOff>
    </xdr:from>
    <xdr:to>
      <xdr:col>11</xdr:col>
      <xdr:colOff>200025</xdr:colOff>
      <xdr:row>17</xdr:row>
      <xdr:rowOff>19050</xdr:rowOff>
    </xdr:to>
    <xdr:pic>
      <xdr:nvPicPr>
        <xdr:cNvPr id="9" name="Buca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228600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21</xdr:row>
      <xdr:rowOff>123825</xdr:rowOff>
    </xdr:from>
    <xdr:to>
      <xdr:col>11</xdr:col>
      <xdr:colOff>190500</xdr:colOff>
      <xdr:row>24</xdr:row>
      <xdr:rowOff>85725</xdr:rowOff>
    </xdr:to>
    <xdr:pic>
      <xdr:nvPicPr>
        <xdr:cNvPr id="10" name="Gerai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29175" y="348615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17</xdr:row>
      <xdr:rowOff>133350</xdr:rowOff>
    </xdr:from>
    <xdr:to>
      <xdr:col>11</xdr:col>
      <xdr:colOff>209550</xdr:colOff>
      <xdr:row>20</xdr:row>
      <xdr:rowOff>95250</xdr:rowOff>
    </xdr:to>
    <xdr:pic>
      <xdr:nvPicPr>
        <xdr:cNvPr id="11" name="A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48225" y="28479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L224"/>
  <sheetViews>
    <sheetView showGridLines="0" tabSelected="1" zoomScale="110" zoomScaleNormal="110" workbookViewId="0" topLeftCell="A1">
      <selection activeCell="N1" sqref="N1"/>
    </sheetView>
  </sheetViews>
  <sheetFormatPr defaultColWidth="9.140625" defaultRowHeight="12.75"/>
  <cols>
    <col min="13" max="17" width="9.140625" style="72" customWidth="1"/>
  </cols>
  <sheetData>
    <row r="1" spans="1:12" ht="13.5" thickBo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2.5" customHeight="1">
      <c r="A2" s="156"/>
      <c r="B2" s="305" t="s">
        <v>393</v>
      </c>
      <c r="C2" s="306"/>
      <c r="D2" s="306"/>
      <c r="E2" s="306"/>
      <c r="F2" s="306"/>
      <c r="G2" s="306"/>
      <c r="H2" s="306"/>
      <c r="I2" s="306"/>
      <c r="J2" s="306"/>
      <c r="K2" s="307"/>
      <c r="L2" s="156"/>
    </row>
    <row r="3" spans="1:12" ht="15" customHeight="1" thickBot="1">
      <c r="A3" s="156"/>
      <c r="B3" s="308"/>
      <c r="C3" s="309"/>
      <c r="D3" s="309"/>
      <c r="E3" s="309"/>
      <c r="F3" s="309"/>
      <c r="G3" s="309"/>
      <c r="H3" s="309"/>
      <c r="I3" s="309"/>
      <c r="J3" s="309"/>
      <c r="K3" s="310"/>
      <c r="L3" s="156"/>
    </row>
    <row r="4" spans="1:12" ht="12.75" customHeight="1">
      <c r="A4" s="156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56"/>
    </row>
    <row r="5" spans="1:12" ht="28.5" customHeight="1">
      <c r="A5" s="156"/>
      <c r="B5" s="311" t="str">
        <f>CONCATENATE("Secretaria Municipal de Saúde de ",Dados_Mun!B2)</f>
        <v>Secretaria Municipal de Saúde de Florianópolis                                     </v>
      </c>
      <c r="C5" s="311"/>
      <c r="D5" s="311"/>
      <c r="E5" s="311"/>
      <c r="F5" s="311"/>
      <c r="G5" s="311"/>
      <c r="H5" s="311"/>
      <c r="I5" s="311"/>
      <c r="J5" s="311"/>
      <c r="K5" s="311"/>
      <c r="L5" s="156"/>
    </row>
    <row r="6" spans="1:12" ht="12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2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ht="12.7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2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1:12" ht="12.7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2" ht="12.7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2" ht="12.7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1:12" ht="12.7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</row>
    <row r="16" spans="1:12" ht="12.7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12.7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2" ht="12.7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</row>
    <row r="19" spans="1:12" ht="12.7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</row>
    <row r="20" spans="1:12" ht="12.7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12.7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12" ht="12.7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</row>
    <row r="23" spans="1:12" ht="12.7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</row>
    <row r="24" spans="1:12" ht="12.7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1:12" ht="12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ht="12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</row>
    <row r="27" spans="1:12" ht="12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2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2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2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2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1:12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2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2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1:12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2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1:12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1:12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2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1:12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1:12" ht="12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1:12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12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1:12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1:12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1:12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1:12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1:12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1:12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1:12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1:12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1:12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</row>
    <row r="92" spans="1:12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</row>
    <row r="93" spans="1:12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</row>
    <row r="94" spans="1:12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1:12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1:12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</row>
    <row r="97" spans="1:12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</row>
    <row r="98" spans="1:12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2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</row>
    <row r="100" spans="1:12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</row>
    <row r="101" spans="1:12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</row>
    <row r="102" spans="1:12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2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</row>
    <row r="104" spans="1:12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</row>
    <row r="106" spans="1:12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2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</row>
    <row r="108" spans="1:12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</row>
    <row r="109" spans="1:12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</row>
    <row r="110" spans="1:12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</row>
    <row r="111" spans="1:12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2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ht="12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ht="12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 ht="12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1:12" ht="12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12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 ht="12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2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2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1:12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2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12" ht="12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ht="12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 ht="12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ht="12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 ht="12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2" ht="12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pans="1:12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1:12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1" spans="1:12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1:12" ht="12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1:12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ht="12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</row>
    <row r="155" spans="1:12" ht="12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7" spans="1:12" ht="12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 ht="12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</row>
    <row r="159" spans="1:12" ht="12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</row>
    <row r="160" spans="1:12" ht="12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</row>
    <row r="161" spans="1:12" ht="12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</row>
    <row r="163" spans="1:12" ht="12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</row>
    <row r="164" spans="1:12" ht="12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</row>
    <row r="165" spans="1:12" ht="12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1:12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1:12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1:12" ht="12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1:12" ht="12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12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12" ht="12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12" ht="12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1:12" ht="12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ht="12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12" ht="12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ht="12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ht="12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 ht="12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1:12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1:12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12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1:12" ht="12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ht="12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1:12" ht="12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ht="12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ht="12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</row>
    <row r="200" spans="1:12" ht="12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1:12" ht="12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ht="12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</row>
    <row r="203" spans="1:12" ht="12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</row>
    <row r="204" spans="1:12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</row>
    <row r="206" spans="1:12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</row>
    <row r="207" spans="1:12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1:12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2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spans="1:12" ht="12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</row>
    <row r="213" spans="1:12" ht="12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1:12" ht="12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</row>
    <row r="215" spans="1:12" ht="12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1:12" ht="12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</row>
    <row r="217" spans="1:12" ht="12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</row>
    <row r="218" spans="1:12" ht="12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</row>
    <row r="219" spans="1:12" ht="12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</row>
    <row r="220" spans="1:12" ht="12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</row>
    <row r="221" spans="1:12" ht="12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</row>
    <row r="222" spans="1:12" ht="12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1:12" ht="12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ht="12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</row>
  </sheetData>
  <mergeCells count="2">
    <mergeCell ref="B2:K3"/>
    <mergeCell ref="B5:K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4"/>
  <dimension ref="A1:B33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38.00390625" style="96" customWidth="1"/>
    <col min="2" max="2" width="144.7109375" style="96" customWidth="1"/>
  </cols>
  <sheetData>
    <row r="1" spans="1:2" ht="27.75" customHeight="1" thickBot="1">
      <c r="A1" s="401" t="s">
        <v>20</v>
      </c>
      <c r="B1" s="402"/>
    </row>
    <row r="2" spans="1:2" ht="15.75" customHeight="1" thickBot="1">
      <c r="A2" s="182" t="s">
        <v>406</v>
      </c>
      <c r="B2" s="182" t="s">
        <v>407</v>
      </c>
    </row>
    <row r="3" spans="1:2" ht="29.25" customHeight="1" thickBot="1">
      <c r="A3" s="207" t="s">
        <v>21</v>
      </c>
      <c r="B3" s="208" t="s">
        <v>22</v>
      </c>
    </row>
    <row r="4" spans="1:2" ht="29.25" customHeight="1">
      <c r="A4" s="406" t="s">
        <v>23</v>
      </c>
      <c r="B4" s="209" t="s">
        <v>24</v>
      </c>
    </row>
    <row r="5" spans="1:2" ht="27.75" customHeight="1" thickBot="1">
      <c r="A5" s="407"/>
      <c r="B5" s="210" t="s">
        <v>25</v>
      </c>
    </row>
    <row r="6" spans="1:2" ht="26.25" customHeight="1" thickBot="1">
      <c r="A6" s="207" t="s">
        <v>26</v>
      </c>
      <c r="B6" s="211" t="s">
        <v>28</v>
      </c>
    </row>
    <row r="7" spans="1:2" ht="39.75" customHeight="1" thickBot="1">
      <c r="A7" s="212" t="s">
        <v>29</v>
      </c>
      <c r="B7" s="208" t="s">
        <v>30</v>
      </c>
    </row>
    <row r="8" spans="1:2" ht="15">
      <c r="A8" s="404" t="s">
        <v>31</v>
      </c>
      <c r="B8" s="208" t="s">
        <v>32</v>
      </c>
    </row>
    <row r="9" spans="1:2" ht="18" customHeight="1">
      <c r="A9" s="403"/>
      <c r="B9" s="213" t="s">
        <v>33</v>
      </c>
    </row>
    <row r="10" spans="1:2" ht="18" customHeight="1">
      <c r="A10" s="403"/>
      <c r="B10" s="213" t="s">
        <v>34</v>
      </c>
    </row>
    <row r="11" spans="1:2" ht="18.75" customHeight="1" thickBot="1">
      <c r="A11" s="405"/>
      <c r="B11" s="213" t="s">
        <v>35</v>
      </c>
    </row>
    <row r="12" spans="1:2" ht="36.75" customHeight="1">
      <c r="A12" s="406" t="s">
        <v>36</v>
      </c>
      <c r="B12" s="214" t="s">
        <v>37</v>
      </c>
    </row>
    <row r="13" spans="1:2" ht="33.75" customHeight="1" thickBot="1">
      <c r="A13" s="407"/>
      <c r="B13" s="215" t="s">
        <v>38</v>
      </c>
    </row>
    <row r="14" spans="1:2" ht="26.25" customHeight="1" thickBot="1">
      <c r="A14" s="207" t="s">
        <v>39</v>
      </c>
      <c r="B14" s="216" t="s">
        <v>40</v>
      </c>
    </row>
    <row r="15" spans="1:2" ht="30">
      <c r="A15" s="403" t="s">
        <v>41</v>
      </c>
      <c r="B15" s="217" t="s">
        <v>42</v>
      </c>
    </row>
    <row r="16" spans="1:2" ht="30">
      <c r="A16" s="403"/>
      <c r="B16" s="217" t="s">
        <v>81</v>
      </c>
    </row>
    <row r="17" spans="1:2" ht="15.75" thickBot="1">
      <c r="A17" s="403"/>
      <c r="B17" s="217" t="s">
        <v>82</v>
      </c>
    </row>
    <row r="18" spans="1:2" ht="27" customHeight="1">
      <c r="A18" s="376" t="s">
        <v>85</v>
      </c>
      <c r="B18" s="388"/>
    </row>
    <row r="19" spans="1:2" ht="12.75">
      <c r="A19" s="378"/>
      <c r="B19" s="377"/>
    </row>
    <row r="20" spans="1:2" ht="13.5" thickBot="1">
      <c r="A20" s="379"/>
      <c r="B20" s="380"/>
    </row>
    <row r="21" spans="1:2" ht="15" customHeight="1">
      <c r="A21" s="397" t="s">
        <v>83</v>
      </c>
      <c r="B21" s="399" t="s">
        <v>84</v>
      </c>
    </row>
    <row r="22" spans="1:2" ht="15" customHeight="1" thickBot="1">
      <c r="A22" s="398"/>
      <c r="B22" s="400"/>
    </row>
    <row r="23" ht="15">
      <c r="B23" s="190"/>
    </row>
    <row r="24" spans="1:2" ht="15">
      <c r="A24" s="1"/>
      <c r="B24" s="190"/>
    </row>
    <row r="25" spans="1:2" ht="15">
      <c r="A25" s="1"/>
      <c r="B25" s="190"/>
    </row>
    <row r="26" spans="1:2" ht="15">
      <c r="A26" s="1"/>
      <c r="B26" s="190"/>
    </row>
    <row r="27" spans="1:2" ht="15">
      <c r="A27" s="1"/>
      <c r="B27" s="190"/>
    </row>
    <row r="28" spans="1:2" ht="15">
      <c r="A28" s="105"/>
      <c r="B28" s="190"/>
    </row>
    <row r="29" spans="1:2" ht="15">
      <c r="A29" s="1"/>
      <c r="B29" s="190"/>
    </row>
    <row r="30" spans="1:2" ht="15">
      <c r="A30" s="1"/>
      <c r="B30" s="190"/>
    </row>
    <row r="31" spans="1:2" ht="15">
      <c r="A31" s="1"/>
      <c r="B31" s="190"/>
    </row>
    <row r="32" ht="15">
      <c r="B32" s="190"/>
    </row>
    <row r="33" ht="15">
      <c r="B33" s="190"/>
    </row>
  </sheetData>
  <mergeCells count="8">
    <mergeCell ref="A21:A22"/>
    <mergeCell ref="B21:B22"/>
    <mergeCell ref="A1:B1"/>
    <mergeCell ref="A18:B20"/>
    <mergeCell ref="A15:A17"/>
    <mergeCell ref="A8:A11"/>
    <mergeCell ref="A4:A5"/>
    <mergeCell ref="A12:A13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5"/>
  <dimension ref="A1:B21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39.421875" style="96" customWidth="1"/>
    <col min="2" max="2" width="143.140625" style="96" customWidth="1"/>
  </cols>
  <sheetData>
    <row r="1" spans="1:2" ht="27.75" customHeight="1" thickBot="1">
      <c r="A1" s="401" t="s">
        <v>86</v>
      </c>
      <c r="B1" s="402"/>
    </row>
    <row r="2" spans="1:2" ht="15.75" customHeight="1" thickBot="1">
      <c r="A2" s="182" t="s">
        <v>406</v>
      </c>
      <c r="B2" s="182" t="s">
        <v>407</v>
      </c>
    </row>
    <row r="3" spans="1:2" ht="29.25" customHeight="1" thickBot="1">
      <c r="A3" s="218" t="s">
        <v>21</v>
      </c>
      <c r="B3" s="219" t="s">
        <v>87</v>
      </c>
    </row>
    <row r="4" spans="1:2" ht="27.75" customHeight="1" thickBot="1">
      <c r="A4" s="408" t="s">
        <v>88</v>
      </c>
      <c r="B4" s="219" t="s">
        <v>24</v>
      </c>
    </row>
    <row r="5" spans="1:2" ht="27.75" customHeight="1" thickBot="1">
      <c r="A5" s="409"/>
      <c r="B5" s="219" t="s">
        <v>25</v>
      </c>
    </row>
    <row r="6" spans="1:2" ht="26.25" customHeight="1" thickBot="1">
      <c r="A6" s="218" t="s">
        <v>26</v>
      </c>
      <c r="B6" s="219" t="s">
        <v>89</v>
      </c>
    </row>
    <row r="7" spans="1:2" ht="15">
      <c r="A7" s="408" t="s">
        <v>31</v>
      </c>
      <c r="B7" s="221" t="s">
        <v>90</v>
      </c>
    </row>
    <row r="8" spans="1:2" ht="18" customHeight="1">
      <c r="A8" s="410"/>
      <c r="B8" s="222" t="s">
        <v>33</v>
      </c>
    </row>
    <row r="9" spans="1:2" ht="18" customHeight="1">
      <c r="A9" s="410"/>
      <c r="B9" s="222" t="s">
        <v>91</v>
      </c>
    </row>
    <row r="10" spans="1:2" ht="15.75" thickBot="1">
      <c r="A10" s="409"/>
      <c r="B10" s="223" t="s">
        <v>92</v>
      </c>
    </row>
    <row r="11" spans="1:2" ht="36.75" customHeight="1" thickBot="1">
      <c r="A11" s="220" t="s">
        <v>93</v>
      </c>
      <c r="B11" s="222" t="s">
        <v>94</v>
      </c>
    </row>
    <row r="12" spans="1:2" ht="15">
      <c r="A12" s="408" t="s">
        <v>36</v>
      </c>
      <c r="B12" s="221" t="s">
        <v>95</v>
      </c>
    </row>
    <row r="13" spans="1:2" ht="15">
      <c r="A13" s="410"/>
      <c r="B13" s="222" t="s">
        <v>96</v>
      </c>
    </row>
    <row r="14" spans="1:2" ht="24" customHeight="1" thickBot="1">
      <c r="A14" s="409"/>
      <c r="B14" s="223" t="s">
        <v>97</v>
      </c>
    </row>
    <row r="15" spans="1:2" ht="28.5" customHeight="1" thickBot="1">
      <c r="A15" s="218" t="s">
        <v>39</v>
      </c>
      <c r="B15" s="219" t="s">
        <v>98</v>
      </c>
    </row>
    <row r="16" spans="1:2" ht="49.5" customHeight="1" thickBot="1">
      <c r="A16" s="220" t="s">
        <v>99</v>
      </c>
      <c r="B16" s="224" t="s">
        <v>100</v>
      </c>
    </row>
    <row r="17" spans="1:2" ht="15">
      <c r="A17" s="408" t="s">
        <v>101</v>
      </c>
      <c r="B17" s="221" t="s">
        <v>102</v>
      </c>
    </row>
    <row r="18" spans="1:2" ht="15">
      <c r="A18" s="410"/>
      <c r="B18" s="225" t="s">
        <v>103</v>
      </c>
    </row>
    <row r="19" spans="1:2" ht="15.75" thickBot="1">
      <c r="A19" s="409"/>
      <c r="B19" s="223" t="s">
        <v>104</v>
      </c>
    </row>
    <row r="20" spans="1:2" ht="12.75">
      <c r="A20" s="397" t="s">
        <v>105</v>
      </c>
      <c r="B20" s="399" t="s">
        <v>106</v>
      </c>
    </row>
    <row r="21" spans="1:2" ht="25.5" customHeight="1" thickBot="1">
      <c r="A21" s="398"/>
      <c r="B21" s="400"/>
    </row>
  </sheetData>
  <mergeCells count="7">
    <mergeCell ref="A4:A5"/>
    <mergeCell ref="A20:A21"/>
    <mergeCell ref="B20:B21"/>
    <mergeCell ref="A1:B1"/>
    <mergeCell ref="A17:A19"/>
    <mergeCell ref="A12:A14"/>
    <mergeCell ref="A7:A10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6"/>
  <dimension ref="A1:B20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36.421875" style="96" customWidth="1"/>
    <col min="2" max="2" width="146.140625" style="96" customWidth="1"/>
  </cols>
  <sheetData>
    <row r="1" spans="1:2" ht="27.75" customHeight="1" thickBot="1">
      <c r="A1" s="411" t="s">
        <v>107</v>
      </c>
      <c r="B1" s="412"/>
    </row>
    <row r="2" spans="1:2" ht="15.75" customHeight="1" thickBot="1">
      <c r="A2" s="245" t="s">
        <v>406</v>
      </c>
      <c r="B2" s="245" t="s">
        <v>407</v>
      </c>
    </row>
    <row r="3" spans="1:2" ht="85.5" customHeight="1" thickBot="1">
      <c r="A3" s="246" t="s">
        <v>26</v>
      </c>
      <c r="B3" s="247" t="s">
        <v>108</v>
      </c>
    </row>
    <row r="4" spans="1:2" ht="29.25" customHeight="1" thickBot="1">
      <c r="A4" s="246" t="s">
        <v>21</v>
      </c>
      <c r="B4" s="248" t="s">
        <v>109</v>
      </c>
    </row>
    <row r="5" spans="1:2" ht="38.25" customHeight="1">
      <c r="A5" s="394" t="s">
        <v>110</v>
      </c>
      <c r="B5" s="249" t="s">
        <v>111</v>
      </c>
    </row>
    <row r="6" spans="1:2" ht="38.25" customHeight="1">
      <c r="A6" s="395"/>
      <c r="B6" s="250" t="s">
        <v>112</v>
      </c>
    </row>
    <row r="7" spans="1:2" ht="38.25" customHeight="1">
      <c r="A7" s="395"/>
      <c r="B7" s="251" t="s">
        <v>113</v>
      </c>
    </row>
    <row r="8" spans="1:2" ht="37.5" customHeight="1" thickBot="1">
      <c r="A8" s="396"/>
      <c r="B8" s="252" t="s">
        <v>114</v>
      </c>
    </row>
    <row r="9" spans="1:2" ht="33" customHeight="1">
      <c r="A9" s="394" t="s">
        <v>115</v>
      </c>
      <c r="B9" s="250" t="s">
        <v>116</v>
      </c>
    </row>
    <row r="10" spans="1:2" ht="48.75" customHeight="1">
      <c r="A10" s="395"/>
      <c r="B10" s="250" t="s">
        <v>117</v>
      </c>
    </row>
    <row r="11" spans="1:2" ht="18" customHeight="1">
      <c r="A11" s="395"/>
      <c r="B11" s="253" t="s">
        <v>118</v>
      </c>
    </row>
    <row r="12" spans="1:2" ht="12.75" customHeight="1">
      <c r="A12" s="395"/>
      <c r="B12" s="254" t="s">
        <v>119</v>
      </c>
    </row>
    <row r="13" spans="1:2" ht="30" customHeight="1">
      <c r="A13" s="395"/>
      <c r="B13" s="250" t="s">
        <v>120</v>
      </c>
    </row>
    <row r="14" spans="1:2" ht="15.75" customHeight="1" thickBot="1">
      <c r="A14" s="396"/>
      <c r="B14" s="255" t="s">
        <v>121</v>
      </c>
    </row>
    <row r="15" spans="1:2" ht="16.5" customHeight="1">
      <c r="A15" s="394" t="s">
        <v>101</v>
      </c>
      <c r="B15" s="256" t="s">
        <v>122</v>
      </c>
    </row>
    <row r="16" spans="1:2" ht="33.75" customHeight="1">
      <c r="A16" s="395"/>
      <c r="B16" s="250" t="s">
        <v>123</v>
      </c>
    </row>
    <row r="17" spans="1:2" ht="36" customHeight="1">
      <c r="A17" s="395"/>
      <c r="B17" s="250" t="s">
        <v>124</v>
      </c>
    </row>
    <row r="18" spans="1:2" ht="15" customHeight="1" thickBot="1">
      <c r="A18" s="396"/>
      <c r="B18" s="253" t="s">
        <v>125</v>
      </c>
    </row>
    <row r="19" spans="1:2" ht="15" customHeight="1">
      <c r="A19" s="394" t="s">
        <v>126</v>
      </c>
      <c r="B19" s="257" t="s">
        <v>131</v>
      </c>
    </row>
    <row r="20" spans="1:2" ht="15.75" customHeight="1" thickBot="1">
      <c r="A20" s="396"/>
      <c r="B20" s="252" t="s">
        <v>132</v>
      </c>
    </row>
  </sheetData>
  <mergeCells count="5">
    <mergeCell ref="A1:B1"/>
    <mergeCell ref="A19:A20"/>
    <mergeCell ref="A15:A18"/>
    <mergeCell ref="A5:A8"/>
    <mergeCell ref="A9:A14"/>
  </mergeCell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7"/>
  <dimension ref="A1:B21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41.00390625" style="96" customWidth="1"/>
    <col min="2" max="2" width="141.421875" style="96" customWidth="1"/>
  </cols>
  <sheetData>
    <row r="1" spans="1:2" ht="27.75" customHeight="1" thickBot="1">
      <c r="A1" s="401" t="s">
        <v>133</v>
      </c>
      <c r="B1" s="402"/>
    </row>
    <row r="2" spans="1:2" ht="15.75" customHeight="1" thickBot="1">
      <c r="A2" s="182" t="s">
        <v>406</v>
      </c>
      <c r="B2" s="182" t="s">
        <v>407</v>
      </c>
    </row>
    <row r="3" spans="1:2" ht="15.75" customHeight="1" thickBot="1">
      <c r="A3" s="226" t="s">
        <v>26</v>
      </c>
      <c r="B3" s="227" t="s">
        <v>134</v>
      </c>
    </row>
    <row r="4" spans="1:2" ht="15.75" customHeight="1">
      <c r="A4" s="413" t="s">
        <v>21</v>
      </c>
      <c r="B4" s="228" t="s">
        <v>135</v>
      </c>
    </row>
    <row r="5" spans="1:2" ht="17.25" customHeight="1" thickBot="1">
      <c r="A5" s="415"/>
      <c r="B5" s="229" t="s">
        <v>136</v>
      </c>
    </row>
    <row r="6" spans="1:2" ht="22.5" customHeight="1" thickBot="1">
      <c r="A6" s="226" t="s">
        <v>137</v>
      </c>
      <c r="B6" s="230" t="s">
        <v>138</v>
      </c>
    </row>
    <row r="7" spans="1:2" ht="27.75" customHeight="1" thickBot="1">
      <c r="A7" s="226" t="s">
        <v>139</v>
      </c>
      <c r="B7" s="227" t="s">
        <v>140</v>
      </c>
    </row>
    <row r="8" spans="1:2" ht="15">
      <c r="A8" s="413" t="s">
        <v>115</v>
      </c>
      <c r="B8" s="228" t="s">
        <v>141</v>
      </c>
    </row>
    <row r="9" spans="1:2" ht="18" customHeight="1">
      <c r="A9" s="414"/>
      <c r="B9" s="231" t="s">
        <v>142</v>
      </c>
    </row>
    <row r="10" spans="1:2" ht="18" customHeight="1">
      <c r="A10" s="414"/>
      <c r="B10" s="232" t="s">
        <v>143</v>
      </c>
    </row>
    <row r="11" spans="1:2" ht="18" customHeight="1">
      <c r="A11" s="414"/>
      <c r="B11" s="232" t="s">
        <v>144</v>
      </c>
    </row>
    <row r="12" spans="1:2" ht="18" customHeight="1">
      <c r="A12" s="414"/>
      <c r="B12" s="231" t="s">
        <v>145</v>
      </c>
    </row>
    <row r="13" spans="1:2" ht="18" customHeight="1">
      <c r="A13" s="414"/>
      <c r="B13" s="231" t="s">
        <v>146</v>
      </c>
    </row>
    <row r="14" spans="1:2" ht="15.75" thickBot="1">
      <c r="A14" s="414"/>
      <c r="B14" s="231" t="s">
        <v>147</v>
      </c>
    </row>
    <row r="15" spans="1:2" ht="16.5" customHeight="1">
      <c r="A15" s="413" t="s">
        <v>101</v>
      </c>
      <c r="B15" s="228" t="s">
        <v>148</v>
      </c>
    </row>
    <row r="16" spans="1:2" ht="15" customHeight="1">
      <c r="A16" s="414"/>
      <c r="B16" s="231" t="s">
        <v>149</v>
      </c>
    </row>
    <row r="17" spans="1:2" ht="15" customHeight="1">
      <c r="A17" s="414"/>
      <c r="B17" s="231" t="s">
        <v>150</v>
      </c>
    </row>
    <row r="18" spans="1:2" ht="15" customHeight="1">
      <c r="A18" s="414"/>
      <c r="B18" s="231" t="s">
        <v>151</v>
      </c>
    </row>
    <row r="19" spans="1:2" ht="15" customHeight="1">
      <c r="A19" s="414"/>
      <c r="B19" s="231" t="s">
        <v>152</v>
      </c>
    </row>
    <row r="20" spans="1:2" ht="15" customHeight="1">
      <c r="A20" s="414"/>
      <c r="B20" s="231" t="s">
        <v>153</v>
      </c>
    </row>
    <row r="21" spans="1:2" ht="15" customHeight="1" thickBot="1">
      <c r="A21" s="415"/>
      <c r="B21" s="229" t="s">
        <v>125</v>
      </c>
    </row>
  </sheetData>
  <mergeCells count="4">
    <mergeCell ref="A15:A21"/>
    <mergeCell ref="A1:B1"/>
    <mergeCell ref="A8:A14"/>
    <mergeCell ref="A4:A5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/>
  <dimension ref="A1:B9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40.140625" style="96" customWidth="1"/>
    <col min="2" max="2" width="143.00390625" style="96" customWidth="1"/>
  </cols>
  <sheetData>
    <row r="1" spans="1:2" ht="27.75" customHeight="1" thickBot="1">
      <c r="A1" s="401" t="s">
        <v>154</v>
      </c>
      <c r="B1" s="402"/>
    </row>
    <row r="2" spans="1:2" ht="15.75" customHeight="1" thickBot="1">
      <c r="A2" s="182" t="s">
        <v>406</v>
      </c>
      <c r="B2" s="182" t="s">
        <v>407</v>
      </c>
    </row>
    <row r="3" spans="1:2" ht="81" customHeight="1" thickBot="1">
      <c r="A3" s="233" t="s">
        <v>155</v>
      </c>
      <c r="B3" s="234" t="s">
        <v>156</v>
      </c>
    </row>
    <row r="4" spans="1:2" ht="54" customHeight="1" thickBot="1">
      <c r="A4" s="235" t="s">
        <v>157</v>
      </c>
      <c r="B4" s="236" t="s">
        <v>158</v>
      </c>
    </row>
    <row r="5" spans="1:2" ht="33.75" customHeight="1" thickBot="1">
      <c r="A5" s="233" t="s">
        <v>159</v>
      </c>
      <c r="B5" s="236" t="s">
        <v>160</v>
      </c>
    </row>
    <row r="6" spans="1:2" ht="33.75" customHeight="1" thickBot="1">
      <c r="A6" s="233" t="s">
        <v>161</v>
      </c>
      <c r="B6" s="237" t="s">
        <v>162</v>
      </c>
    </row>
    <row r="7" spans="1:2" ht="15" customHeight="1">
      <c r="A7" s="381" t="s">
        <v>163</v>
      </c>
      <c r="B7" s="388"/>
    </row>
    <row r="8" spans="1:2" ht="15" customHeight="1">
      <c r="A8" s="378"/>
      <c r="B8" s="377"/>
    </row>
    <row r="9" spans="1:2" ht="18" customHeight="1" thickBot="1">
      <c r="A9" s="379"/>
      <c r="B9" s="380"/>
    </row>
  </sheetData>
  <mergeCells count="2">
    <mergeCell ref="A7:B9"/>
    <mergeCell ref="A1:B1"/>
  </mergeCells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20"/>
  <dimension ref="A1:B2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146.57421875" style="0" customWidth="1"/>
  </cols>
  <sheetData>
    <row r="1" spans="1:2" ht="12.75" customHeight="1" thickBot="1">
      <c r="A1" s="261"/>
      <c r="B1" s="262"/>
    </row>
    <row r="2" spans="1:2" ht="19.5" customHeight="1">
      <c r="A2" s="421" t="s">
        <v>322</v>
      </c>
      <c r="B2" s="422"/>
    </row>
    <row r="3" spans="1:2" ht="19.5" customHeight="1" thickBot="1">
      <c r="A3" s="423"/>
      <c r="B3" s="424"/>
    </row>
    <row r="4" spans="1:2" ht="19.5" customHeight="1" thickBot="1">
      <c r="A4" s="260" t="s">
        <v>406</v>
      </c>
      <c r="B4" s="260" t="s">
        <v>407</v>
      </c>
    </row>
    <row r="5" spans="1:2" ht="19.5" customHeight="1">
      <c r="A5" s="425" t="s">
        <v>417</v>
      </c>
      <c r="B5" s="186" t="s">
        <v>174</v>
      </c>
    </row>
    <row r="6" spans="1:2" ht="27.75" customHeight="1">
      <c r="A6" s="427"/>
      <c r="B6" s="419" t="s">
        <v>175</v>
      </c>
    </row>
    <row r="7" spans="1:2" ht="13.5" thickBot="1">
      <c r="A7" s="426"/>
      <c r="B7" s="420"/>
    </row>
    <row r="8" spans="1:2" ht="19.5" customHeight="1">
      <c r="A8" s="374" t="s">
        <v>415</v>
      </c>
      <c r="B8" s="418" t="s">
        <v>416</v>
      </c>
    </row>
    <row r="9" spans="1:2" ht="13.5" thickBot="1">
      <c r="A9" s="375"/>
      <c r="B9" s="419"/>
    </row>
    <row r="10" spans="1:2" ht="15.75" customHeight="1">
      <c r="A10" s="374" t="s">
        <v>176</v>
      </c>
      <c r="B10" s="418" t="s">
        <v>177</v>
      </c>
    </row>
    <row r="11" spans="1:2" ht="12.75">
      <c r="A11" s="375"/>
      <c r="B11" s="419"/>
    </row>
    <row r="12" spans="1:2" ht="13.5" thickBot="1">
      <c r="A12" s="385"/>
      <c r="B12" s="420"/>
    </row>
    <row r="13" spans="1:2" ht="19.5" customHeight="1">
      <c r="A13" s="425" t="s">
        <v>418</v>
      </c>
      <c r="B13" s="418" t="s">
        <v>419</v>
      </c>
    </row>
    <row r="14" spans="1:2" ht="19.5" customHeight="1">
      <c r="A14" s="427"/>
      <c r="B14" s="419"/>
    </row>
    <row r="15" spans="1:2" ht="13.5" thickBot="1">
      <c r="A15" s="426"/>
      <c r="B15" s="420"/>
    </row>
    <row r="16" spans="1:2" ht="15">
      <c r="A16" s="425" t="s">
        <v>420</v>
      </c>
      <c r="B16" s="186" t="s">
        <v>421</v>
      </c>
    </row>
    <row r="17" spans="1:2" ht="15.75" thickBot="1">
      <c r="A17" s="426"/>
      <c r="B17" s="187" t="s">
        <v>422</v>
      </c>
    </row>
    <row r="18" spans="1:2" ht="19.5" customHeight="1">
      <c r="A18" s="374" t="s">
        <v>423</v>
      </c>
      <c r="B18" s="418" t="s">
        <v>424</v>
      </c>
    </row>
    <row r="19" spans="1:2" ht="13.5" thickBot="1">
      <c r="A19" s="385"/>
      <c r="B19" s="420"/>
    </row>
    <row r="20" spans="1:2" ht="15" customHeight="1">
      <c r="A20" s="374" t="s">
        <v>172</v>
      </c>
      <c r="B20" s="416" t="s">
        <v>173</v>
      </c>
    </row>
    <row r="21" spans="1:2" ht="13.5" thickBot="1">
      <c r="A21" s="385"/>
      <c r="B21" s="417"/>
    </row>
    <row r="22" spans="1:2" ht="12" customHeight="1">
      <c r="A22" s="58"/>
      <c r="B22" s="58"/>
    </row>
    <row r="25" ht="15">
      <c r="A25" s="190"/>
    </row>
    <row r="26" ht="15">
      <c r="A26" s="190"/>
    </row>
    <row r="27" ht="15">
      <c r="A27" s="190"/>
    </row>
    <row r="28" ht="15">
      <c r="A28" s="190"/>
    </row>
    <row r="29" ht="15">
      <c r="A29" s="190"/>
    </row>
  </sheetData>
  <mergeCells count="14">
    <mergeCell ref="A18:A19"/>
    <mergeCell ref="B18:B19"/>
    <mergeCell ref="A5:A7"/>
    <mergeCell ref="A13:A15"/>
    <mergeCell ref="B20:B21"/>
    <mergeCell ref="A10:A12"/>
    <mergeCell ref="B10:B12"/>
    <mergeCell ref="A2:B3"/>
    <mergeCell ref="A20:A21"/>
    <mergeCell ref="A8:A9"/>
    <mergeCell ref="B8:B9"/>
    <mergeCell ref="B6:B7"/>
    <mergeCell ref="B13:B15"/>
    <mergeCell ref="A16:A17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4"/>
  <dimension ref="A1:B24"/>
  <sheetViews>
    <sheetView showGridLines="0" zoomScale="75" zoomScaleNormal="75" workbookViewId="0" topLeftCell="A1">
      <selection activeCell="A1" sqref="A1:B2"/>
    </sheetView>
  </sheetViews>
  <sheetFormatPr defaultColWidth="9.140625" defaultRowHeight="12.75"/>
  <cols>
    <col min="1" max="1" width="36.28125" style="0" customWidth="1"/>
    <col min="2" max="2" width="146.57421875" style="0" customWidth="1"/>
  </cols>
  <sheetData>
    <row r="1" spans="1:2" ht="12.75" customHeight="1">
      <c r="A1" s="381" t="s">
        <v>405</v>
      </c>
      <c r="B1" s="382"/>
    </row>
    <row r="2" spans="1:2" ht="13.5" thickBot="1">
      <c r="A2" s="383"/>
      <c r="B2" s="384"/>
    </row>
    <row r="3" spans="1:2" ht="16.5" thickBot="1">
      <c r="A3" s="182" t="s">
        <v>406</v>
      </c>
      <c r="B3" s="182" t="s">
        <v>407</v>
      </c>
    </row>
    <row r="4" spans="1:2" ht="16.5" customHeight="1" thickBot="1">
      <c r="A4" s="428" t="s">
        <v>181</v>
      </c>
      <c r="B4" s="263" t="s">
        <v>178</v>
      </c>
    </row>
    <row r="5" spans="1:2" ht="16.5" customHeight="1" thickBot="1">
      <c r="A5" s="430"/>
      <c r="B5" s="263" t="s">
        <v>179</v>
      </c>
    </row>
    <row r="6" spans="1:2" ht="16.5" customHeight="1" thickBot="1">
      <c r="A6" s="430"/>
      <c r="B6" s="263" t="s">
        <v>180</v>
      </c>
    </row>
    <row r="7" spans="1:2" ht="16.5" customHeight="1">
      <c r="A7" s="430"/>
      <c r="B7" s="263" t="s">
        <v>321</v>
      </c>
    </row>
    <row r="8" spans="1:2" ht="16.5" customHeight="1" thickBot="1">
      <c r="A8" s="429"/>
      <c r="B8" s="184" t="s">
        <v>410</v>
      </c>
    </row>
    <row r="9" spans="1:2" ht="19.5" customHeight="1">
      <c r="A9" s="428" t="s">
        <v>408</v>
      </c>
      <c r="B9" s="418" t="s">
        <v>409</v>
      </c>
    </row>
    <row r="10" spans="1:2" ht="19.5" customHeight="1" thickBot="1">
      <c r="A10" s="429"/>
      <c r="B10" s="420"/>
    </row>
    <row r="11" spans="1:2" ht="36.75" customHeight="1" thickBot="1">
      <c r="A11" s="183" t="s">
        <v>411</v>
      </c>
      <c r="B11" s="185" t="s">
        <v>412</v>
      </c>
    </row>
    <row r="12" spans="1:2" ht="19.5" customHeight="1">
      <c r="A12" s="428" t="s">
        <v>413</v>
      </c>
      <c r="B12" s="418" t="s">
        <v>414</v>
      </c>
    </row>
    <row r="13" spans="1:2" ht="27.75" customHeight="1" thickBot="1">
      <c r="A13" s="429"/>
      <c r="B13" s="420"/>
    </row>
    <row r="14" spans="1:2" ht="15">
      <c r="A14" s="374" t="s">
        <v>425</v>
      </c>
      <c r="B14" s="188" t="s">
        <v>426</v>
      </c>
    </row>
    <row r="15" spans="1:2" ht="30.75" thickBot="1">
      <c r="A15" s="385"/>
      <c r="B15" s="189" t="s">
        <v>427</v>
      </c>
    </row>
    <row r="16" spans="1:2" ht="12" customHeight="1">
      <c r="A16" s="58"/>
      <c r="B16" s="58"/>
    </row>
    <row r="19" ht="15">
      <c r="A19" s="190"/>
    </row>
    <row r="20" ht="15">
      <c r="A20" s="190"/>
    </row>
    <row r="21" ht="15">
      <c r="A21" s="190"/>
    </row>
    <row r="22" ht="15">
      <c r="A22" s="190"/>
    </row>
    <row r="23" ht="15">
      <c r="A23" s="190"/>
    </row>
    <row r="24" ht="15">
      <c r="A24" s="190"/>
    </row>
  </sheetData>
  <mergeCells count="7">
    <mergeCell ref="A14:A15"/>
    <mergeCell ref="A1:B2"/>
    <mergeCell ref="B9:B10"/>
    <mergeCell ref="A9:A10"/>
    <mergeCell ref="A12:A13"/>
    <mergeCell ref="B12:B13"/>
    <mergeCell ref="A4:A8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2">
    <tabColor indexed="15"/>
  </sheetPr>
  <dimension ref="B2:O29"/>
  <sheetViews>
    <sheetView showGridLines="0" workbookViewId="0" topLeftCell="A1">
      <selection activeCell="K27" sqref="K27"/>
    </sheetView>
  </sheetViews>
  <sheetFormatPr defaultColWidth="9.140625" defaultRowHeight="12.75"/>
  <cols>
    <col min="1" max="1" width="1.8515625" style="0" customWidth="1"/>
    <col min="2" max="2" width="19.140625" style="0" customWidth="1"/>
    <col min="9" max="9" width="1.421875" style="0" customWidth="1"/>
    <col min="10" max="10" width="14.57421875" style="0" customWidth="1"/>
    <col min="11" max="11" width="6.8515625" style="0" customWidth="1"/>
    <col min="12" max="12" width="3.28125" style="0" customWidth="1"/>
    <col min="13" max="13" width="7.140625" style="0" customWidth="1"/>
    <col min="14" max="14" width="5.140625" style="0" customWidth="1"/>
    <col min="15" max="15" width="20.140625" style="0" customWidth="1"/>
  </cols>
  <sheetData>
    <row r="1" ht="13.5" thickBot="1"/>
    <row r="2" spans="2:15" ht="12.75" customHeight="1">
      <c r="B2" s="431" t="s">
        <v>403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3"/>
    </row>
    <row r="3" spans="2:15" ht="12.75" customHeight="1">
      <c r="B3" s="434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2:15" ht="12.75" customHeight="1">
      <c r="B4" s="434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6"/>
    </row>
    <row r="5" spans="2:15" ht="12.75" customHeight="1" thickBot="1">
      <c r="B5" s="437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9"/>
    </row>
    <row r="6" spans="2:15" ht="12.75" customHeight="1" thickBot="1">
      <c r="B6" s="264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4"/>
      <c r="O6" s="264"/>
    </row>
    <row r="7" spans="2:15" ht="8.25" customHeight="1">
      <c r="B7" s="440" t="s">
        <v>404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2"/>
    </row>
    <row r="8" spans="2:15" ht="12.75" customHeight="1">
      <c r="B8" s="443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</row>
    <row r="9" spans="2:15" ht="12.75" customHeight="1">
      <c r="B9" s="443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5"/>
    </row>
    <row r="10" spans="2:15" ht="12.75" customHeight="1">
      <c r="B10" s="443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5"/>
    </row>
    <row r="11" spans="2:15" ht="12.75" customHeight="1" thickBot="1">
      <c r="B11" s="446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8"/>
    </row>
    <row r="12" spans="2:15" ht="12.75" customHeight="1"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</row>
    <row r="14" ht="13.5" thickBot="1"/>
    <row r="15" spans="14:15" ht="12.75">
      <c r="N15" s="449" t="s">
        <v>182</v>
      </c>
      <c r="O15" s="450"/>
    </row>
    <row r="16" spans="14:15" ht="12.75">
      <c r="N16" s="451"/>
      <c r="O16" s="452"/>
    </row>
    <row r="17" spans="14:15" ht="12.75">
      <c r="N17" s="451"/>
      <c r="O17" s="452"/>
    </row>
    <row r="18" spans="14:15" ht="12.75">
      <c r="N18" s="451"/>
      <c r="O18" s="452"/>
    </row>
    <row r="19" spans="14:15" ht="12.75">
      <c r="N19" s="451"/>
      <c r="O19" s="452"/>
    </row>
    <row r="20" spans="14:15" ht="12.75">
      <c r="N20" s="451"/>
      <c r="O20" s="452"/>
    </row>
    <row r="21" spans="14:15" ht="12.75">
      <c r="N21" s="451"/>
      <c r="O21" s="452"/>
    </row>
    <row r="22" spans="14:15" ht="12.75">
      <c r="N22" s="451"/>
      <c r="O22" s="452"/>
    </row>
    <row r="23" spans="14:15" ht="12.75">
      <c r="N23" s="451"/>
      <c r="O23" s="452"/>
    </row>
    <row r="24" spans="14:15" ht="12.75">
      <c r="N24" s="451"/>
      <c r="O24" s="452"/>
    </row>
    <row r="25" spans="14:15" ht="12.75">
      <c r="N25" s="451"/>
      <c r="O25" s="452"/>
    </row>
    <row r="26" spans="14:15" ht="12.75">
      <c r="N26" s="451"/>
      <c r="O26" s="452"/>
    </row>
    <row r="27" spans="14:15" ht="12.75">
      <c r="N27" s="451"/>
      <c r="O27" s="452"/>
    </row>
    <row r="28" spans="14:15" ht="12.75">
      <c r="N28" s="451"/>
      <c r="O28" s="452"/>
    </row>
    <row r="29" spans="14:15" ht="13.5" thickBot="1">
      <c r="N29" s="453"/>
      <c r="O29" s="454"/>
    </row>
  </sheetData>
  <mergeCells count="3">
    <mergeCell ref="B2:O5"/>
    <mergeCell ref="B7:O11"/>
    <mergeCell ref="N15:O2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9">
    <tabColor indexed="54"/>
  </sheetPr>
  <dimension ref="B2:C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73.8515625" style="0" customWidth="1"/>
    <col min="3" max="3" width="63.00390625" style="0" customWidth="1"/>
  </cols>
  <sheetData>
    <row r="1" ht="13.5" thickBot="1"/>
    <row r="2" spans="2:3" ht="20.25">
      <c r="B2" s="455" t="s">
        <v>397</v>
      </c>
      <c r="C2" s="175" t="s">
        <v>395</v>
      </c>
    </row>
    <row r="3" spans="2:3" ht="21" thickBot="1">
      <c r="B3" s="456"/>
      <c r="C3" s="176" t="s">
        <v>396</v>
      </c>
    </row>
    <row r="4" spans="2:3" ht="352.5" customHeight="1" thickBot="1">
      <c r="B4" s="177" t="s">
        <v>399</v>
      </c>
      <c r="C4" s="177" t="s">
        <v>398</v>
      </c>
    </row>
    <row r="7" ht="13.5" thickBot="1"/>
    <row r="8" spans="2:3" ht="12.75" customHeight="1">
      <c r="B8" s="457" t="s">
        <v>397</v>
      </c>
      <c r="C8" s="179" t="s">
        <v>400</v>
      </c>
    </row>
    <row r="9" spans="2:3" ht="23.25" customHeight="1" thickBot="1">
      <c r="B9" s="458"/>
      <c r="C9" s="180" t="s">
        <v>396</v>
      </c>
    </row>
    <row r="10" spans="2:3" ht="324.75" customHeight="1" thickBot="1">
      <c r="B10" s="178" t="s">
        <v>401</v>
      </c>
      <c r="C10" s="178" t="s">
        <v>402</v>
      </c>
    </row>
  </sheetData>
  <mergeCells count="2">
    <mergeCell ref="B2:B3"/>
    <mergeCell ref="B8:B9"/>
  </mergeCells>
  <printOptions/>
  <pageMargins left="0.75" right="0.75" top="1" bottom="1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3"/>
  <dimension ref="A1:AI14"/>
  <sheetViews>
    <sheetView workbookViewId="0" topLeftCell="A1">
      <selection activeCell="J31" sqref="J31"/>
    </sheetView>
  </sheetViews>
  <sheetFormatPr defaultColWidth="9.140625" defaultRowHeight="12.75"/>
  <sheetData>
    <row r="1" ht="12.75">
      <c r="B1">
        <v>420540</v>
      </c>
    </row>
    <row r="2" ht="12.75">
      <c r="B2" t="s">
        <v>43</v>
      </c>
    </row>
    <row r="3" ht="12.75">
      <c r="B3" t="s">
        <v>359</v>
      </c>
    </row>
    <row r="4" ht="12.75">
      <c r="B4" t="s">
        <v>44</v>
      </c>
    </row>
    <row r="6" ht="12.75">
      <c r="A6" t="s">
        <v>45</v>
      </c>
    </row>
    <row r="7" spans="1:35" ht="12.75">
      <c r="A7" t="s">
        <v>46</v>
      </c>
      <c r="B7" t="s">
        <v>47</v>
      </c>
      <c r="C7" t="s">
        <v>48</v>
      </c>
      <c r="D7" t="s">
        <v>49</v>
      </c>
      <c r="E7" t="s">
        <v>50</v>
      </c>
      <c r="F7" t="s">
        <v>51</v>
      </c>
      <c r="G7" t="s">
        <v>52</v>
      </c>
      <c r="H7" t="s">
        <v>53</v>
      </c>
      <c r="I7" t="s">
        <v>54</v>
      </c>
      <c r="J7" t="s">
        <v>55</v>
      </c>
      <c r="K7" t="s">
        <v>56</v>
      </c>
      <c r="L7" t="s">
        <v>57</v>
      </c>
      <c r="M7" t="s">
        <v>58</v>
      </c>
      <c r="N7" t="s">
        <v>59</v>
      </c>
      <c r="O7" t="s">
        <v>60</v>
      </c>
      <c r="P7" t="s">
        <v>61</v>
      </c>
      <c r="Q7" t="s">
        <v>62</v>
      </c>
      <c r="R7" t="s">
        <v>63</v>
      </c>
      <c r="S7" t="s">
        <v>64</v>
      </c>
      <c r="T7" t="s">
        <v>65</v>
      </c>
      <c r="U7" t="s">
        <v>66</v>
      </c>
      <c r="V7" t="s">
        <v>67</v>
      </c>
      <c r="W7" t="s">
        <v>68</v>
      </c>
      <c r="X7" t="s">
        <v>69</v>
      </c>
      <c r="Y7" t="s">
        <v>70</v>
      </c>
      <c r="Z7" t="s">
        <v>71</v>
      </c>
      <c r="AA7" t="s">
        <v>72</v>
      </c>
      <c r="AB7" t="s">
        <v>73</v>
      </c>
      <c r="AC7" t="s">
        <v>74</v>
      </c>
      <c r="AD7" t="s">
        <v>75</v>
      </c>
      <c r="AE7" t="s">
        <v>76</v>
      </c>
      <c r="AF7" t="s">
        <v>77</v>
      </c>
      <c r="AG7" t="s">
        <v>78</v>
      </c>
      <c r="AH7" t="s">
        <v>79</v>
      </c>
      <c r="AI7" t="s">
        <v>80</v>
      </c>
    </row>
    <row r="8" spans="1:35" ht="12.75">
      <c r="A8">
        <v>2000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</row>
    <row r="9" spans="1:35" ht="12.75">
      <c r="A9">
        <v>2001</v>
      </c>
      <c r="B9">
        <v>352398</v>
      </c>
      <c r="C9">
        <v>60</v>
      </c>
      <c r="D9">
        <v>39</v>
      </c>
      <c r="E9">
        <v>17</v>
      </c>
      <c r="F9">
        <v>1</v>
      </c>
      <c r="G9">
        <v>0</v>
      </c>
      <c r="H9">
        <v>11.84</v>
      </c>
      <c r="I9">
        <v>7.7</v>
      </c>
      <c r="J9">
        <v>3.36</v>
      </c>
      <c r="K9">
        <v>0.2</v>
      </c>
      <c r="L9">
        <v>0</v>
      </c>
      <c r="M9">
        <v>0</v>
      </c>
      <c r="N9">
        <v>6.69</v>
      </c>
      <c r="O9">
        <v>14.21</v>
      </c>
      <c r="P9">
        <v>3.36</v>
      </c>
      <c r="Q9">
        <v>86.24</v>
      </c>
      <c r="R9">
        <v>49.8</v>
      </c>
      <c r="S9">
        <v>42.66</v>
      </c>
      <c r="T9">
        <v>0</v>
      </c>
      <c r="U9">
        <v>0</v>
      </c>
      <c r="V9">
        <v>39.48</v>
      </c>
      <c r="W9">
        <v>27.85</v>
      </c>
      <c r="X9">
        <v>27.94</v>
      </c>
      <c r="Y9">
        <v>1.57</v>
      </c>
      <c r="Z9">
        <v>0</v>
      </c>
      <c r="AA9">
        <v>0</v>
      </c>
      <c r="AB9">
        <v>0</v>
      </c>
      <c r="AC9">
        <v>1.28</v>
      </c>
      <c r="AD9">
        <v>13.47</v>
      </c>
      <c r="AE9">
        <v>0</v>
      </c>
      <c r="AF9">
        <v>41.31</v>
      </c>
      <c r="AG9">
        <v>1.49</v>
      </c>
      <c r="AH9">
        <v>0.24</v>
      </c>
      <c r="AI9">
        <v>0.91</v>
      </c>
    </row>
    <row r="10" spans="1:35" ht="12.75">
      <c r="A10">
        <v>2002</v>
      </c>
      <c r="B10">
        <v>360603</v>
      </c>
      <c r="C10">
        <v>51</v>
      </c>
      <c r="D10">
        <v>32</v>
      </c>
      <c r="E10">
        <v>9</v>
      </c>
      <c r="F10">
        <v>1</v>
      </c>
      <c r="G10">
        <v>0</v>
      </c>
      <c r="H10">
        <v>9.75</v>
      </c>
      <c r="I10">
        <v>6.12</v>
      </c>
      <c r="J10">
        <v>1.72</v>
      </c>
      <c r="K10">
        <v>0.19</v>
      </c>
      <c r="L10">
        <v>0</v>
      </c>
      <c r="M10">
        <v>0</v>
      </c>
      <c r="N10">
        <v>7.71</v>
      </c>
      <c r="O10">
        <v>12.02</v>
      </c>
      <c r="P10">
        <v>4.4</v>
      </c>
      <c r="Q10">
        <v>88.47</v>
      </c>
      <c r="R10">
        <v>53.91</v>
      </c>
      <c r="S10">
        <v>42.94</v>
      </c>
      <c r="T10">
        <v>0.12</v>
      </c>
      <c r="U10">
        <v>0.19</v>
      </c>
      <c r="V10">
        <v>19.12</v>
      </c>
      <c r="W10">
        <v>30.24</v>
      </c>
      <c r="X10">
        <v>33.08</v>
      </c>
      <c r="Y10">
        <v>1.4</v>
      </c>
      <c r="Z10">
        <v>2.79</v>
      </c>
      <c r="AA10">
        <v>3.77</v>
      </c>
      <c r="AB10">
        <v>0</v>
      </c>
      <c r="AC10">
        <v>0.69</v>
      </c>
      <c r="AD10">
        <v>23.32</v>
      </c>
      <c r="AE10">
        <v>0</v>
      </c>
      <c r="AF10">
        <v>0</v>
      </c>
      <c r="AG10">
        <v>0.91</v>
      </c>
      <c r="AH10">
        <v>0.28</v>
      </c>
      <c r="AI10">
        <v>0</v>
      </c>
    </row>
    <row r="11" spans="1:35" ht="12.75">
      <c r="A11">
        <v>2003</v>
      </c>
      <c r="B11">
        <v>369101</v>
      </c>
      <c r="C11">
        <v>60</v>
      </c>
      <c r="D11">
        <v>40</v>
      </c>
      <c r="E11">
        <v>11</v>
      </c>
      <c r="F11">
        <v>1</v>
      </c>
      <c r="G11">
        <v>3</v>
      </c>
      <c r="H11">
        <v>12.07</v>
      </c>
      <c r="I11">
        <v>8.05</v>
      </c>
      <c r="J11">
        <v>2.21</v>
      </c>
      <c r="K11">
        <v>0.2</v>
      </c>
      <c r="L11">
        <v>0.6</v>
      </c>
      <c r="M11">
        <v>0</v>
      </c>
      <c r="N11">
        <v>8.31</v>
      </c>
      <c r="O11">
        <v>10.21</v>
      </c>
      <c r="P11">
        <v>2.66</v>
      </c>
      <c r="Q11">
        <v>87.66</v>
      </c>
      <c r="R11">
        <v>58.89</v>
      </c>
      <c r="S11">
        <v>48.83</v>
      </c>
      <c r="T11">
        <v>0.16</v>
      </c>
      <c r="U11">
        <v>0.35</v>
      </c>
      <c r="V11">
        <v>40.25</v>
      </c>
      <c r="W11">
        <v>31.96</v>
      </c>
      <c r="X11">
        <v>32.32</v>
      </c>
      <c r="Y11">
        <v>1.29</v>
      </c>
      <c r="Z11">
        <v>10.62</v>
      </c>
      <c r="AA11">
        <v>13.27</v>
      </c>
      <c r="AB11">
        <v>0</v>
      </c>
      <c r="AC11">
        <v>0.34</v>
      </c>
      <c r="AD11">
        <v>37.57</v>
      </c>
      <c r="AE11">
        <v>0</v>
      </c>
      <c r="AF11">
        <v>0</v>
      </c>
      <c r="AG11">
        <v>0.62</v>
      </c>
      <c r="AH11">
        <v>0.44</v>
      </c>
      <c r="AI11">
        <v>1.23</v>
      </c>
    </row>
    <row r="12" spans="1:35" ht="12.75">
      <c r="A12">
        <v>2004</v>
      </c>
      <c r="B12">
        <v>377552</v>
      </c>
      <c r="C12">
        <v>39</v>
      </c>
      <c r="D12">
        <v>24</v>
      </c>
      <c r="E12">
        <v>6</v>
      </c>
      <c r="F12">
        <v>0</v>
      </c>
      <c r="G12">
        <v>0</v>
      </c>
      <c r="H12">
        <v>8.06</v>
      </c>
      <c r="I12">
        <v>4.96</v>
      </c>
      <c r="J12">
        <v>1.24</v>
      </c>
      <c r="K12">
        <v>0</v>
      </c>
      <c r="L12">
        <v>0</v>
      </c>
      <c r="M12">
        <v>5.13</v>
      </c>
      <c r="N12">
        <v>7.61</v>
      </c>
      <c r="O12">
        <v>10.52</v>
      </c>
      <c r="P12">
        <v>2.46</v>
      </c>
      <c r="Q12">
        <v>88.16</v>
      </c>
      <c r="R12">
        <v>61.45</v>
      </c>
      <c r="S12">
        <v>49.8</v>
      </c>
      <c r="T12">
        <v>0.12</v>
      </c>
      <c r="U12">
        <v>0.25</v>
      </c>
      <c r="V12">
        <v>20.67</v>
      </c>
      <c r="W12">
        <v>34.22</v>
      </c>
      <c r="X12">
        <v>30.19</v>
      </c>
      <c r="Y12">
        <v>0.92</v>
      </c>
      <c r="Z12">
        <v>14.12</v>
      </c>
      <c r="AA12">
        <v>16.87</v>
      </c>
      <c r="AB12">
        <v>0</v>
      </c>
      <c r="AC12">
        <v>0.39</v>
      </c>
      <c r="AD12">
        <v>27.84</v>
      </c>
      <c r="AE12">
        <v>0</v>
      </c>
      <c r="AF12">
        <v>20.13</v>
      </c>
      <c r="AG12">
        <v>0.54</v>
      </c>
      <c r="AH12">
        <v>0.4</v>
      </c>
      <c r="AI12">
        <v>1.32</v>
      </c>
    </row>
    <row r="13" spans="1:35" ht="12.75">
      <c r="A13">
        <v>2005</v>
      </c>
      <c r="B13">
        <v>396778</v>
      </c>
      <c r="C13">
        <v>44</v>
      </c>
      <c r="D13">
        <v>34</v>
      </c>
      <c r="E13">
        <v>5</v>
      </c>
      <c r="F13">
        <v>0</v>
      </c>
      <c r="G13">
        <v>0</v>
      </c>
      <c r="H13">
        <v>8.87</v>
      </c>
      <c r="I13">
        <v>6.85</v>
      </c>
      <c r="J13">
        <v>1.01</v>
      </c>
      <c r="K13">
        <v>0</v>
      </c>
      <c r="L13">
        <v>0</v>
      </c>
      <c r="M13">
        <v>0</v>
      </c>
      <c r="N13">
        <v>8.28</v>
      </c>
      <c r="O13">
        <v>9.67</v>
      </c>
      <c r="P13">
        <v>3.09</v>
      </c>
      <c r="Q13">
        <v>88.51</v>
      </c>
      <c r="R13">
        <v>60.11</v>
      </c>
      <c r="S13">
        <v>51.48</v>
      </c>
      <c r="T13">
        <v>0.15</v>
      </c>
      <c r="U13">
        <v>0.67</v>
      </c>
      <c r="V13">
        <v>0</v>
      </c>
      <c r="W13">
        <v>33.81</v>
      </c>
      <c r="X13">
        <v>30.23</v>
      </c>
      <c r="Y13">
        <v>0.82</v>
      </c>
      <c r="Z13">
        <v>17.91</v>
      </c>
      <c r="AA13">
        <v>20.53</v>
      </c>
      <c r="AB13">
        <v>0</v>
      </c>
      <c r="AC13">
        <v>0.34</v>
      </c>
      <c r="AD13">
        <v>31.75</v>
      </c>
      <c r="AE13">
        <v>0</v>
      </c>
      <c r="AF13">
        <v>29.29</v>
      </c>
      <c r="AG13">
        <v>0.63</v>
      </c>
      <c r="AH13">
        <v>0.39</v>
      </c>
      <c r="AI13">
        <v>1.41</v>
      </c>
    </row>
    <row r="14" spans="1:35" ht="12.75">
      <c r="A14">
        <v>2006</v>
      </c>
      <c r="B14">
        <v>406566</v>
      </c>
      <c r="C14">
        <v>46</v>
      </c>
      <c r="D14">
        <v>30</v>
      </c>
      <c r="E14">
        <v>5</v>
      </c>
      <c r="F14">
        <v>0</v>
      </c>
      <c r="G14">
        <v>2</v>
      </c>
      <c r="H14">
        <v>9.12</v>
      </c>
      <c r="I14">
        <v>5.95</v>
      </c>
      <c r="J14">
        <v>0.99</v>
      </c>
      <c r="K14">
        <v>0</v>
      </c>
      <c r="L14">
        <v>0.4</v>
      </c>
      <c r="M14">
        <v>2.17</v>
      </c>
      <c r="N14">
        <v>8.37</v>
      </c>
      <c r="O14">
        <v>8.91</v>
      </c>
      <c r="P14">
        <v>3.11</v>
      </c>
      <c r="Q14">
        <v>88.5</v>
      </c>
      <c r="R14">
        <v>60.57</v>
      </c>
      <c r="S14">
        <v>52.67</v>
      </c>
      <c r="T14">
        <v>0.12</v>
      </c>
      <c r="U14">
        <v>1.17</v>
      </c>
      <c r="V14">
        <v>39.65</v>
      </c>
      <c r="W14">
        <v>26.58</v>
      </c>
      <c r="X14">
        <v>31.21</v>
      </c>
      <c r="Y14">
        <v>0.91</v>
      </c>
      <c r="Z14">
        <v>18.93</v>
      </c>
      <c r="AA14">
        <v>21.56</v>
      </c>
      <c r="AB14">
        <v>6.32</v>
      </c>
      <c r="AC14">
        <v>0.26</v>
      </c>
      <c r="AD14">
        <v>38.76</v>
      </c>
      <c r="AE14">
        <v>0</v>
      </c>
      <c r="AF14">
        <v>33.36</v>
      </c>
      <c r="AG14">
        <v>1.05</v>
      </c>
      <c r="AH14">
        <v>0.5</v>
      </c>
      <c r="AI14">
        <v>0.99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8">
    <tabColor indexed="31"/>
  </sheetPr>
  <dimension ref="A1:H64"/>
  <sheetViews>
    <sheetView showGridLines="0" zoomScale="95" zoomScaleNormal="95" workbookViewId="0" topLeftCell="A1">
      <selection activeCell="I1" sqref="I1"/>
    </sheetView>
  </sheetViews>
  <sheetFormatPr defaultColWidth="9.140625" defaultRowHeight="12.75"/>
  <cols>
    <col min="1" max="1" width="9.8515625" style="0" customWidth="1"/>
    <col min="2" max="2" width="68.28125" style="0" customWidth="1"/>
    <col min="3" max="8" width="8.7109375" style="0" customWidth="1"/>
  </cols>
  <sheetData>
    <row r="1" spans="1:8" ht="19.5" customHeight="1" thickBot="1">
      <c r="A1" s="157"/>
      <c r="B1" s="329" t="s">
        <v>194</v>
      </c>
      <c r="C1" s="329"/>
      <c r="D1" s="329"/>
      <c r="E1" s="329"/>
      <c r="F1" s="329"/>
      <c r="G1" s="329"/>
      <c r="H1" s="330"/>
    </row>
    <row r="2" spans="1:8" ht="15" thickBot="1">
      <c r="A2" s="314" t="s">
        <v>324</v>
      </c>
      <c r="B2" s="319" t="s">
        <v>392</v>
      </c>
      <c r="C2" s="321" t="s">
        <v>191</v>
      </c>
      <c r="D2" s="321"/>
      <c r="E2" s="321"/>
      <c r="F2" s="321"/>
      <c r="G2" s="321"/>
      <c r="H2" s="322"/>
    </row>
    <row r="3" spans="1:8" ht="173.25" customHeight="1" thickBot="1">
      <c r="A3" s="315"/>
      <c r="B3" s="320"/>
      <c r="C3" s="158" t="s">
        <v>318</v>
      </c>
      <c r="D3" s="158" t="s">
        <v>192</v>
      </c>
      <c r="E3" s="158" t="s">
        <v>319</v>
      </c>
      <c r="F3" s="158" t="s">
        <v>193</v>
      </c>
      <c r="G3" s="158" t="s">
        <v>320</v>
      </c>
      <c r="H3" s="158" t="s">
        <v>322</v>
      </c>
    </row>
    <row r="4" spans="1:8" ht="84.75" customHeight="1" thickBot="1">
      <c r="A4" s="159" t="s">
        <v>325</v>
      </c>
      <c r="B4" s="316" t="s">
        <v>391</v>
      </c>
      <c r="C4" s="317"/>
      <c r="D4" s="317"/>
      <c r="E4" s="317"/>
      <c r="F4" s="317"/>
      <c r="G4" s="317"/>
      <c r="H4" s="318"/>
    </row>
    <row r="5" spans="1:8" ht="18" customHeight="1" thickBot="1">
      <c r="A5" s="323" t="s">
        <v>326</v>
      </c>
      <c r="B5" s="326" t="s">
        <v>390</v>
      </c>
      <c r="C5" s="312" t="s">
        <v>382</v>
      </c>
      <c r="D5" s="312"/>
      <c r="E5" s="312"/>
      <c r="F5" s="312"/>
      <c r="G5" s="312"/>
      <c r="H5" s="313"/>
    </row>
    <row r="6" spans="1:8" ht="18" customHeight="1" thickBot="1">
      <c r="A6" s="324"/>
      <c r="B6" s="327"/>
      <c r="C6" s="312" t="s">
        <v>383</v>
      </c>
      <c r="D6" s="312"/>
      <c r="E6" s="312"/>
      <c r="F6" s="312"/>
      <c r="G6" s="312"/>
      <c r="H6" s="313"/>
    </row>
    <row r="7" spans="1:8" ht="18" customHeight="1" thickBot="1">
      <c r="A7" s="324"/>
      <c r="B7" s="327"/>
      <c r="C7" s="312" t="s">
        <v>384</v>
      </c>
      <c r="D7" s="312"/>
      <c r="E7" s="312"/>
      <c r="F7" s="312"/>
      <c r="G7" s="312"/>
      <c r="H7" s="313"/>
    </row>
    <row r="8" spans="1:8" ht="18" customHeight="1" thickBot="1">
      <c r="A8" s="324"/>
      <c r="B8" s="327"/>
      <c r="C8" s="312" t="s">
        <v>385</v>
      </c>
      <c r="D8" s="312"/>
      <c r="E8" s="312"/>
      <c r="F8" s="312"/>
      <c r="G8" s="312"/>
      <c r="H8" s="313"/>
    </row>
    <row r="9" spans="1:8" ht="18" customHeight="1" thickBot="1">
      <c r="A9" s="324"/>
      <c r="B9" s="327"/>
      <c r="C9" s="312" t="s">
        <v>386</v>
      </c>
      <c r="D9" s="312"/>
      <c r="E9" s="312"/>
      <c r="F9" s="312"/>
      <c r="G9" s="312"/>
      <c r="H9" s="313"/>
    </row>
    <row r="10" spans="1:8" ht="18" customHeight="1" thickBot="1">
      <c r="A10" s="324"/>
      <c r="B10" s="327"/>
      <c r="C10" s="312" t="s">
        <v>387</v>
      </c>
      <c r="D10" s="312"/>
      <c r="E10" s="312"/>
      <c r="F10" s="312"/>
      <c r="G10" s="312"/>
      <c r="H10" s="313"/>
    </row>
    <row r="11" spans="1:8" ht="18" customHeight="1" thickBot="1">
      <c r="A11" s="324"/>
      <c r="B11" s="327"/>
      <c r="C11" s="312" t="s">
        <v>388</v>
      </c>
      <c r="D11" s="312"/>
      <c r="E11" s="312"/>
      <c r="F11" s="312"/>
      <c r="G11" s="312"/>
      <c r="H11" s="313"/>
    </row>
    <row r="12" spans="1:8" ht="18" customHeight="1" thickBot="1">
      <c r="A12" s="325"/>
      <c r="B12" s="328"/>
      <c r="C12" s="312" t="s">
        <v>389</v>
      </c>
      <c r="D12" s="312"/>
      <c r="E12" s="312"/>
      <c r="F12" s="312"/>
      <c r="G12" s="312"/>
      <c r="H12" s="313"/>
    </row>
    <row r="13" spans="1:8" ht="14.25">
      <c r="A13" s="102"/>
      <c r="B13" s="103"/>
      <c r="C13" s="103"/>
      <c r="D13" s="103"/>
      <c r="E13" s="103"/>
      <c r="F13" s="103"/>
      <c r="G13" s="103"/>
      <c r="H13" s="103"/>
    </row>
    <row r="14" spans="1:8" ht="14.25">
      <c r="A14" s="103"/>
      <c r="B14" s="103"/>
      <c r="C14" s="103"/>
      <c r="D14" s="103"/>
      <c r="E14" s="103"/>
      <c r="F14" s="103"/>
      <c r="G14" s="103"/>
      <c r="H14" s="103"/>
    </row>
    <row r="15" spans="1:8" ht="14.25">
      <c r="A15" s="102"/>
      <c r="B15" s="103"/>
      <c r="C15" s="103"/>
      <c r="D15" s="103"/>
      <c r="E15" s="103"/>
      <c r="F15" s="103"/>
      <c r="G15" s="103"/>
      <c r="H15" s="103"/>
    </row>
    <row r="16" spans="1:8" ht="14.25">
      <c r="A16" s="103"/>
      <c r="B16" s="103"/>
      <c r="C16" s="103"/>
      <c r="D16" s="103"/>
      <c r="E16" s="103"/>
      <c r="F16" s="103"/>
      <c r="G16" s="103"/>
      <c r="H16" s="103"/>
    </row>
    <row r="17" spans="1:8" ht="14.25">
      <c r="A17" s="102"/>
      <c r="B17" s="103"/>
      <c r="C17" s="103"/>
      <c r="D17" s="103"/>
      <c r="E17" s="103"/>
      <c r="F17" s="103"/>
      <c r="G17" s="103"/>
      <c r="H17" s="103"/>
    </row>
    <row r="18" spans="1:8" ht="14.25">
      <c r="A18" s="102"/>
      <c r="B18" s="103"/>
      <c r="C18" s="103"/>
      <c r="D18" s="103"/>
      <c r="E18" s="103"/>
      <c r="F18" s="103"/>
      <c r="G18" s="103"/>
      <c r="H18" s="103"/>
    </row>
    <row r="19" spans="1:8" ht="14.25">
      <c r="A19" s="102"/>
      <c r="B19" s="103"/>
      <c r="C19" s="103"/>
      <c r="D19" s="103"/>
      <c r="E19" s="103"/>
      <c r="F19" s="103"/>
      <c r="G19" s="103"/>
      <c r="H19" s="103"/>
    </row>
    <row r="20" spans="1:8" ht="14.25">
      <c r="A20" s="102"/>
      <c r="B20" s="103"/>
      <c r="C20" s="103"/>
      <c r="D20" s="103"/>
      <c r="E20" s="103"/>
      <c r="F20" s="103"/>
      <c r="G20" s="103"/>
      <c r="H20" s="103"/>
    </row>
    <row r="21" spans="1:8" ht="14.25">
      <c r="A21" s="102"/>
      <c r="B21" s="103"/>
      <c r="C21" s="103"/>
      <c r="D21" s="103"/>
      <c r="E21" s="103"/>
      <c r="F21" s="103"/>
      <c r="G21" s="103"/>
      <c r="H21" s="103"/>
    </row>
    <row r="22" spans="1:8" ht="14.25">
      <c r="A22" s="102"/>
      <c r="B22" s="103"/>
      <c r="C22" s="103"/>
      <c r="D22" s="103"/>
      <c r="E22" s="103"/>
      <c r="F22" s="103"/>
      <c r="G22" s="103"/>
      <c r="H22" s="103"/>
    </row>
    <row r="23" spans="1:8" ht="14.25">
      <c r="A23" s="103"/>
      <c r="B23" s="103"/>
      <c r="C23" s="103"/>
      <c r="D23" s="103"/>
      <c r="E23" s="103"/>
      <c r="F23" s="103"/>
      <c r="G23" s="103"/>
      <c r="H23" s="103"/>
    </row>
    <row r="24" spans="1:8" ht="14.25">
      <c r="A24" s="103"/>
      <c r="B24" s="103"/>
      <c r="C24" s="103"/>
      <c r="D24" s="103"/>
      <c r="E24" s="103"/>
      <c r="F24" s="103"/>
      <c r="G24" s="103"/>
      <c r="H24" s="103"/>
    </row>
    <row r="25" spans="1:8" ht="14.25">
      <c r="A25" s="104"/>
      <c r="B25" s="103"/>
      <c r="C25" s="103"/>
      <c r="D25" s="103"/>
      <c r="E25" s="103"/>
      <c r="F25" s="103"/>
      <c r="G25" s="103"/>
      <c r="H25" s="103"/>
    </row>
    <row r="26" spans="1:8" ht="14.25">
      <c r="A26" s="103"/>
      <c r="B26" s="103"/>
      <c r="C26" s="103"/>
      <c r="D26" s="103"/>
      <c r="E26" s="103"/>
      <c r="F26" s="103"/>
      <c r="G26" s="103"/>
      <c r="H26" s="103"/>
    </row>
    <row r="27" spans="1:8" ht="14.25">
      <c r="A27" s="102"/>
      <c r="B27" s="103"/>
      <c r="C27" s="103"/>
      <c r="D27" s="103"/>
      <c r="E27" s="103"/>
      <c r="F27" s="103"/>
      <c r="G27" s="103"/>
      <c r="H27" s="103"/>
    </row>
    <row r="28" spans="1:8" ht="14.25">
      <c r="A28" s="103"/>
      <c r="B28" s="103"/>
      <c r="C28" s="103"/>
      <c r="D28" s="103"/>
      <c r="E28" s="103"/>
      <c r="F28" s="103"/>
      <c r="G28" s="103"/>
      <c r="H28" s="103"/>
    </row>
    <row r="29" spans="1:8" ht="14.25">
      <c r="A29" s="102"/>
      <c r="B29" s="103"/>
      <c r="C29" s="103"/>
      <c r="D29" s="103"/>
      <c r="E29" s="103"/>
      <c r="F29" s="103"/>
      <c r="G29" s="103"/>
      <c r="H29" s="103"/>
    </row>
    <row r="30" spans="1:8" ht="14.25">
      <c r="A30" s="103"/>
      <c r="B30" s="103"/>
      <c r="C30" s="103"/>
      <c r="D30" s="103"/>
      <c r="E30" s="103"/>
      <c r="F30" s="103"/>
      <c r="G30" s="103"/>
      <c r="H30" s="103"/>
    </row>
    <row r="31" spans="1:8" ht="14.25">
      <c r="A31" s="102"/>
      <c r="B31" s="103"/>
      <c r="C31" s="103"/>
      <c r="D31" s="103"/>
      <c r="E31" s="103"/>
      <c r="F31" s="103"/>
      <c r="G31" s="103"/>
      <c r="H31" s="103"/>
    </row>
    <row r="32" spans="1:8" ht="14.25">
      <c r="A32" s="103"/>
      <c r="B32" s="103"/>
      <c r="C32" s="103"/>
      <c r="D32" s="103"/>
      <c r="E32" s="103"/>
      <c r="F32" s="103"/>
      <c r="G32" s="103"/>
      <c r="H32" s="103"/>
    </row>
    <row r="33" spans="1:8" ht="14.25">
      <c r="A33" s="103"/>
      <c r="B33" s="103"/>
      <c r="C33" s="103"/>
      <c r="D33" s="103"/>
      <c r="E33" s="103"/>
      <c r="F33" s="103"/>
      <c r="G33" s="103"/>
      <c r="H33" s="103"/>
    </row>
    <row r="34" spans="1:8" ht="14.25">
      <c r="A34" s="104"/>
      <c r="B34" s="103"/>
      <c r="C34" s="103"/>
      <c r="D34" s="103"/>
      <c r="E34" s="103"/>
      <c r="F34" s="103"/>
      <c r="G34" s="103"/>
      <c r="H34" s="103"/>
    </row>
    <row r="35" spans="1:8" ht="14.25">
      <c r="A35" s="103"/>
      <c r="B35" s="103"/>
      <c r="C35" s="103"/>
      <c r="D35" s="103"/>
      <c r="E35" s="103"/>
      <c r="F35" s="103"/>
      <c r="G35" s="103"/>
      <c r="H35" s="103"/>
    </row>
    <row r="36" spans="1:8" ht="14.25">
      <c r="A36" s="102"/>
      <c r="B36" s="103"/>
      <c r="C36" s="103"/>
      <c r="D36" s="103"/>
      <c r="E36" s="103"/>
      <c r="F36" s="103"/>
      <c r="G36" s="103"/>
      <c r="H36" s="103"/>
    </row>
    <row r="37" spans="1:8" ht="14.25">
      <c r="A37" s="103"/>
      <c r="B37" s="103"/>
      <c r="C37" s="103"/>
      <c r="D37" s="103"/>
      <c r="E37" s="103"/>
      <c r="F37" s="103"/>
      <c r="G37" s="103"/>
      <c r="H37" s="103"/>
    </row>
    <row r="38" spans="1:8" ht="14.25">
      <c r="A38" s="103"/>
      <c r="B38" s="103"/>
      <c r="C38" s="103"/>
      <c r="D38" s="103"/>
      <c r="E38" s="103"/>
      <c r="F38" s="103"/>
      <c r="G38" s="103"/>
      <c r="H38" s="103"/>
    </row>
    <row r="39" spans="1:8" ht="14.25">
      <c r="A39" s="103"/>
      <c r="B39" s="103"/>
      <c r="C39" s="103"/>
      <c r="D39" s="103"/>
      <c r="E39" s="103"/>
      <c r="F39" s="103"/>
      <c r="G39" s="103"/>
      <c r="H39" s="103"/>
    </row>
    <row r="40" spans="1:8" ht="14.25">
      <c r="A40" s="103"/>
      <c r="B40" s="103"/>
      <c r="C40" s="103"/>
      <c r="D40" s="103"/>
      <c r="E40" s="103"/>
      <c r="F40" s="103"/>
      <c r="G40" s="103"/>
      <c r="H40" s="103"/>
    </row>
    <row r="41" spans="1:8" ht="14.25">
      <c r="A41" s="103"/>
      <c r="B41" s="103"/>
      <c r="C41" s="103"/>
      <c r="D41" s="103"/>
      <c r="E41" s="103"/>
      <c r="F41" s="103"/>
      <c r="G41" s="103"/>
      <c r="H41" s="103"/>
    </row>
    <row r="42" spans="1:8" ht="14.25">
      <c r="A42" s="103"/>
      <c r="B42" s="103"/>
      <c r="C42" s="103"/>
      <c r="D42" s="103"/>
      <c r="E42" s="103"/>
      <c r="F42" s="103"/>
      <c r="G42" s="103"/>
      <c r="H42" s="103"/>
    </row>
    <row r="43" spans="1:8" ht="14.25">
      <c r="A43" s="103"/>
      <c r="B43" s="103"/>
      <c r="C43" s="103"/>
      <c r="D43" s="103"/>
      <c r="E43" s="103"/>
      <c r="F43" s="103"/>
      <c r="G43" s="103"/>
      <c r="H43" s="103"/>
    </row>
    <row r="44" spans="1:8" ht="14.25">
      <c r="A44" s="103"/>
      <c r="B44" s="103"/>
      <c r="C44" s="103"/>
      <c r="D44" s="103"/>
      <c r="E44" s="103"/>
      <c r="F44" s="103"/>
      <c r="G44" s="103"/>
      <c r="H44" s="103"/>
    </row>
    <row r="45" spans="1:8" ht="14.25">
      <c r="A45" s="103"/>
      <c r="B45" s="103"/>
      <c r="C45" s="103"/>
      <c r="D45" s="103"/>
      <c r="E45" s="103"/>
      <c r="F45" s="103"/>
      <c r="G45" s="103"/>
      <c r="H45" s="103"/>
    </row>
    <row r="46" spans="1:8" ht="14.25">
      <c r="A46" s="103"/>
      <c r="B46" s="103"/>
      <c r="C46" s="103"/>
      <c r="D46" s="103"/>
      <c r="E46" s="103"/>
      <c r="F46" s="103"/>
      <c r="G46" s="103"/>
      <c r="H46" s="103"/>
    </row>
    <row r="47" spans="1:8" ht="14.25">
      <c r="A47" s="103"/>
      <c r="B47" s="103"/>
      <c r="C47" s="103"/>
      <c r="D47" s="103"/>
      <c r="E47" s="103"/>
      <c r="F47" s="103"/>
      <c r="G47" s="103"/>
      <c r="H47" s="103"/>
    </row>
    <row r="48" spans="1:8" ht="14.25">
      <c r="A48" s="103"/>
      <c r="B48" s="103"/>
      <c r="C48" s="103"/>
      <c r="D48" s="103"/>
      <c r="E48" s="103"/>
      <c r="F48" s="103"/>
      <c r="G48" s="103"/>
      <c r="H48" s="103"/>
    </row>
    <row r="49" spans="1:8" ht="14.25">
      <c r="A49" s="103"/>
      <c r="B49" s="103"/>
      <c r="C49" s="103"/>
      <c r="D49" s="103"/>
      <c r="E49" s="103"/>
      <c r="F49" s="103"/>
      <c r="G49" s="103"/>
      <c r="H49" s="103"/>
    </row>
    <row r="50" spans="1:8" ht="14.25">
      <c r="A50" s="103"/>
      <c r="B50" s="103"/>
      <c r="C50" s="103"/>
      <c r="D50" s="103"/>
      <c r="E50" s="103"/>
      <c r="F50" s="103"/>
      <c r="G50" s="103"/>
      <c r="H50" s="103"/>
    </row>
    <row r="51" spans="1:8" ht="14.25">
      <c r="A51" s="103"/>
      <c r="B51" s="103"/>
      <c r="C51" s="103"/>
      <c r="D51" s="103"/>
      <c r="E51" s="103"/>
      <c r="F51" s="103"/>
      <c r="G51" s="103"/>
      <c r="H51" s="103"/>
    </row>
    <row r="52" spans="1:8" ht="14.25">
      <c r="A52" s="103"/>
      <c r="B52" s="103"/>
      <c r="C52" s="103"/>
      <c r="D52" s="103"/>
      <c r="E52" s="103"/>
      <c r="F52" s="103"/>
      <c r="G52" s="103"/>
      <c r="H52" s="103"/>
    </row>
    <row r="53" spans="1:8" ht="14.25">
      <c r="A53" s="103"/>
      <c r="B53" s="103"/>
      <c r="C53" s="103"/>
      <c r="D53" s="103"/>
      <c r="E53" s="103"/>
      <c r="F53" s="103"/>
      <c r="G53" s="103"/>
      <c r="H53" s="103"/>
    </row>
    <row r="54" spans="1:8" ht="14.25">
      <c r="A54" s="103"/>
      <c r="B54" s="103"/>
      <c r="C54" s="103"/>
      <c r="D54" s="103"/>
      <c r="E54" s="103"/>
      <c r="F54" s="103"/>
      <c r="G54" s="103"/>
      <c r="H54" s="103"/>
    </row>
    <row r="55" spans="1:8" ht="14.25">
      <c r="A55" s="103"/>
      <c r="B55" s="103"/>
      <c r="C55" s="103"/>
      <c r="D55" s="103"/>
      <c r="E55" s="103"/>
      <c r="F55" s="103"/>
      <c r="G55" s="103"/>
      <c r="H55" s="103"/>
    </row>
    <row r="56" spans="1:8" ht="14.25">
      <c r="A56" s="103"/>
      <c r="B56" s="103"/>
      <c r="C56" s="103"/>
      <c r="D56" s="103"/>
      <c r="E56" s="103"/>
      <c r="F56" s="103"/>
      <c r="G56" s="103"/>
      <c r="H56" s="103"/>
    </row>
    <row r="57" spans="1:8" ht="14.25">
      <c r="A57" s="103"/>
      <c r="B57" s="103"/>
      <c r="C57" s="103"/>
      <c r="D57" s="103"/>
      <c r="E57" s="103"/>
      <c r="F57" s="103"/>
      <c r="G57" s="103"/>
      <c r="H57" s="103"/>
    </row>
    <row r="58" spans="1:8" ht="14.25">
      <c r="A58" s="103"/>
      <c r="B58" s="103"/>
      <c r="C58" s="103"/>
      <c r="D58" s="103"/>
      <c r="E58" s="103"/>
      <c r="F58" s="103"/>
      <c r="G58" s="103"/>
      <c r="H58" s="103"/>
    </row>
    <row r="59" spans="1:8" ht="14.25">
      <c r="A59" s="103"/>
      <c r="B59" s="103"/>
      <c r="C59" s="103"/>
      <c r="D59" s="103"/>
      <c r="E59" s="103"/>
      <c r="F59" s="103"/>
      <c r="G59" s="103"/>
      <c r="H59" s="103"/>
    </row>
    <row r="60" spans="1:8" ht="14.25">
      <c r="A60" s="103"/>
      <c r="B60" s="103"/>
      <c r="C60" s="103"/>
      <c r="D60" s="103"/>
      <c r="E60" s="103"/>
      <c r="F60" s="103"/>
      <c r="G60" s="103"/>
      <c r="H60" s="103"/>
    </row>
    <row r="61" spans="1:8" ht="14.25">
      <c r="A61" s="103"/>
      <c r="B61" s="103"/>
      <c r="C61" s="103"/>
      <c r="D61" s="103"/>
      <c r="E61" s="103"/>
      <c r="F61" s="103"/>
      <c r="G61" s="103"/>
      <c r="H61" s="103"/>
    </row>
    <row r="62" spans="1:8" ht="14.25">
      <c r="A62" s="103"/>
      <c r="B62" s="103"/>
      <c r="C62" s="103"/>
      <c r="D62" s="103"/>
      <c r="E62" s="103"/>
      <c r="F62" s="103"/>
      <c r="G62" s="103"/>
      <c r="H62" s="103"/>
    </row>
    <row r="63" spans="1:8" ht="14.25">
      <c r="A63" s="103"/>
      <c r="B63" s="103"/>
      <c r="C63" s="103"/>
      <c r="D63" s="103"/>
      <c r="E63" s="103"/>
      <c r="F63" s="103"/>
      <c r="G63" s="103"/>
      <c r="H63" s="103"/>
    </row>
    <row r="64" spans="1:8" ht="14.25">
      <c r="A64" s="103"/>
      <c r="B64" s="103"/>
      <c r="C64" s="103"/>
      <c r="D64" s="103"/>
      <c r="E64" s="103"/>
      <c r="F64" s="103"/>
      <c r="G64" s="103"/>
      <c r="H64" s="103"/>
    </row>
  </sheetData>
  <mergeCells count="15">
    <mergeCell ref="C12:H12"/>
    <mergeCell ref="A5:A12"/>
    <mergeCell ref="B5:B12"/>
    <mergeCell ref="B1:H1"/>
    <mergeCell ref="C5:H5"/>
    <mergeCell ref="C11:H11"/>
    <mergeCell ref="C6:H6"/>
    <mergeCell ref="C7:H7"/>
    <mergeCell ref="C8:H8"/>
    <mergeCell ref="C9:H9"/>
    <mergeCell ref="C10:H10"/>
    <mergeCell ref="A2:A3"/>
    <mergeCell ref="B4:H4"/>
    <mergeCell ref="B2:B3"/>
    <mergeCell ref="C2:H2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1">
    <tabColor indexed="47"/>
    <pageSetUpPr fitToPage="1"/>
  </sheetPr>
  <dimension ref="A1:K4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.57421875" style="0" bestFit="1" customWidth="1"/>
    <col min="2" max="2" width="57.28125" style="0" customWidth="1"/>
    <col min="3" max="3" width="31.00390625" style="0" customWidth="1"/>
    <col min="4" max="4" width="26.7109375" style="0" customWidth="1"/>
    <col min="5" max="5" width="8.7109375" style="0" bestFit="1" customWidth="1"/>
    <col min="6" max="6" width="15.421875" style="0" bestFit="1" customWidth="1"/>
    <col min="7" max="7" width="64.57421875" style="45" hidden="1" customWidth="1"/>
    <col min="8" max="8" width="92.28125" style="0" customWidth="1"/>
  </cols>
  <sheetData>
    <row r="1" spans="1:7" ht="21.75" customHeight="1" thickBot="1">
      <c r="A1" s="121"/>
      <c r="B1" s="121" t="s">
        <v>209</v>
      </c>
      <c r="C1" s="121"/>
      <c r="D1" s="121"/>
      <c r="E1" s="121"/>
      <c r="F1" s="121"/>
      <c r="G1"/>
    </row>
    <row r="2" spans="1:8" ht="19.5" customHeight="1" thickBot="1">
      <c r="A2" s="331" t="s">
        <v>210</v>
      </c>
      <c r="B2" s="332"/>
      <c r="C2" s="17" t="s">
        <v>211</v>
      </c>
      <c r="D2" s="17" t="s">
        <v>212</v>
      </c>
      <c r="E2" s="18" t="s">
        <v>328</v>
      </c>
      <c r="F2" s="17" t="s">
        <v>213</v>
      </c>
      <c r="G2" s="19" t="s">
        <v>214</v>
      </c>
      <c r="H2" s="17" t="s">
        <v>317</v>
      </c>
    </row>
    <row r="3" spans="1:8" ht="25.5" customHeight="1" thickBot="1">
      <c r="A3" s="342" t="s">
        <v>215</v>
      </c>
      <c r="B3" s="33" t="s">
        <v>329</v>
      </c>
      <c r="C3" s="34" t="s">
        <v>216</v>
      </c>
      <c r="D3" s="34" t="s">
        <v>313</v>
      </c>
      <c r="E3" s="86">
        <v>1000</v>
      </c>
      <c r="F3" s="41" t="s">
        <v>217</v>
      </c>
      <c r="G3" s="87"/>
      <c r="H3" s="88"/>
    </row>
    <row r="4" spans="1:8" ht="25.5" customHeight="1" thickBot="1">
      <c r="A4" s="343"/>
      <c r="B4" s="89" t="s">
        <v>269</v>
      </c>
      <c r="C4" s="90" t="s">
        <v>270</v>
      </c>
      <c r="D4" s="90" t="s">
        <v>313</v>
      </c>
      <c r="E4" s="91">
        <v>1000</v>
      </c>
      <c r="F4" s="92" t="s">
        <v>217</v>
      </c>
      <c r="G4" s="87"/>
      <c r="H4" s="88"/>
    </row>
    <row r="5" spans="1:8" ht="25.5" customHeight="1" thickBot="1">
      <c r="A5" s="343"/>
      <c r="B5" s="89" t="s">
        <v>330</v>
      </c>
      <c r="C5" s="90" t="s">
        <v>227</v>
      </c>
      <c r="D5" s="90" t="s">
        <v>313</v>
      </c>
      <c r="E5" s="91">
        <v>1000</v>
      </c>
      <c r="F5" s="92" t="s">
        <v>217</v>
      </c>
      <c r="G5" s="87"/>
      <c r="H5" s="88"/>
    </row>
    <row r="6" spans="1:8" ht="25.5" customHeight="1" thickBot="1">
      <c r="A6" s="343"/>
      <c r="B6" s="93" t="s">
        <v>195</v>
      </c>
      <c r="C6" s="34" t="s">
        <v>196</v>
      </c>
      <c r="D6" s="90" t="s">
        <v>313</v>
      </c>
      <c r="E6" s="86">
        <v>1000</v>
      </c>
      <c r="F6" s="41" t="s">
        <v>222</v>
      </c>
      <c r="G6" s="87"/>
      <c r="H6" s="88"/>
    </row>
    <row r="7" spans="1:8" ht="25.5" customHeight="1" thickBot="1">
      <c r="A7" s="343"/>
      <c r="B7" s="93" t="s">
        <v>271</v>
      </c>
      <c r="C7" s="34" t="s">
        <v>272</v>
      </c>
      <c r="D7" s="90" t="s">
        <v>313</v>
      </c>
      <c r="E7" s="86">
        <v>1000</v>
      </c>
      <c r="F7" s="41" t="s">
        <v>222</v>
      </c>
      <c r="G7" s="94" t="s">
        <v>223</v>
      </c>
      <c r="H7" s="88"/>
    </row>
    <row r="8" spans="1:8" ht="25.5" customHeight="1" thickBot="1">
      <c r="A8" s="343"/>
      <c r="B8" s="93" t="s">
        <v>219</v>
      </c>
      <c r="C8" s="34" t="s">
        <v>220</v>
      </c>
      <c r="D8" s="34" t="s">
        <v>221</v>
      </c>
      <c r="E8" s="86">
        <v>1000</v>
      </c>
      <c r="F8" s="41" t="s">
        <v>222</v>
      </c>
      <c r="G8" s="94" t="s">
        <v>226</v>
      </c>
      <c r="H8" s="101" t="s">
        <v>187</v>
      </c>
    </row>
    <row r="9" spans="1:8" ht="25.5" customHeight="1" thickBot="1">
      <c r="A9" s="343"/>
      <c r="B9" s="93" t="s">
        <v>224</v>
      </c>
      <c r="C9" s="34" t="s">
        <v>225</v>
      </c>
      <c r="D9" s="34" t="s">
        <v>221</v>
      </c>
      <c r="E9" s="86">
        <v>1000</v>
      </c>
      <c r="F9" s="41" t="s">
        <v>222</v>
      </c>
      <c r="G9" s="94"/>
      <c r="H9" s="101" t="s">
        <v>188</v>
      </c>
    </row>
    <row r="10" spans="1:8" ht="25.5" customHeight="1" thickBot="1">
      <c r="A10" s="343"/>
      <c r="B10" s="93" t="s">
        <v>331</v>
      </c>
      <c r="C10" s="34" t="s">
        <v>218</v>
      </c>
      <c r="D10" s="90" t="s">
        <v>313</v>
      </c>
      <c r="E10" s="86">
        <v>100</v>
      </c>
      <c r="F10" s="41" t="s">
        <v>363</v>
      </c>
      <c r="G10" s="94"/>
      <c r="H10" s="88"/>
    </row>
    <row r="11" spans="1:8" ht="25.5" customHeight="1" thickBot="1">
      <c r="A11" s="343"/>
      <c r="B11" s="95" t="s">
        <v>354</v>
      </c>
      <c r="C11" s="34" t="s">
        <v>273</v>
      </c>
      <c r="D11" s="90" t="s">
        <v>313</v>
      </c>
      <c r="E11" s="86">
        <v>100</v>
      </c>
      <c r="F11" s="41" t="s">
        <v>367</v>
      </c>
      <c r="G11" s="94"/>
      <c r="H11" s="88"/>
    </row>
    <row r="12" spans="1:8" ht="25.5" customHeight="1" thickBot="1">
      <c r="A12" s="333" t="s">
        <v>228</v>
      </c>
      <c r="B12" s="46" t="s">
        <v>332</v>
      </c>
      <c r="C12" s="47" t="s">
        <v>231</v>
      </c>
      <c r="D12" s="47" t="s">
        <v>314</v>
      </c>
      <c r="E12" s="64">
        <v>100</v>
      </c>
      <c r="F12" s="48" t="s">
        <v>363</v>
      </c>
      <c r="G12" s="25"/>
      <c r="H12" s="82"/>
    </row>
    <row r="13" spans="1:8" ht="25.5" customHeight="1" thickBot="1">
      <c r="A13" s="334"/>
      <c r="B13" s="46" t="s">
        <v>333</v>
      </c>
      <c r="C13" s="47" t="s">
        <v>237</v>
      </c>
      <c r="D13" s="47" t="s">
        <v>314</v>
      </c>
      <c r="E13" s="64">
        <v>100</v>
      </c>
      <c r="F13" s="48" t="s">
        <v>363</v>
      </c>
      <c r="G13" s="25"/>
      <c r="H13" s="82"/>
    </row>
    <row r="14" spans="1:8" ht="25.5" customHeight="1" thickBot="1">
      <c r="A14" s="334"/>
      <c r="B14" s="46" t="s">
        <v>334</v>
      </c>
      <c r="C14" s="47" t="s">
        <v>232</v>
      </c>
      <c r="D14" s="47" t="s">
        <v>233</v>
      </c>
      <c r="E14" s="64">
        <v>1</v>
      </c>
      <c r="F14" s="48" t="s">
        <v>234</v>
      </c>
      <c r="G14" s="25"/>
      <c r="H14" s="82"/>
    </row>
    <row r="15" spans="1:8" ht="25.5" customHeight="1" thickBot="1">
      <c r="A15" s="334"/>
      <c r="B15" s="46" t="s">
        <v>356</v>
      </c>
      <c r="C15" s="47" t="s">
        <v>275</v>
      </c>
      <c r="D15" s="47" t="s">
        <v>276</v>
      </c>
      <c r="E15" s="64">
        <v>100</v>
      </c>
      <c r="F15" s="49" t="s">
        <v>274</v>
      </c>
      <c r="G15" s="25"/>
      <c r="H15" s="82"/>
    </row>
    <row r="16" spans="1:8" ht="25.5" customHeight="1" thickBot="1">
      <c r="A16" s="334"/>
      <c r="B16" s="46" t="s">
        <v>335</v>
      </c>
      <c r="C16" s="47" t="s">
        <v>235</v>
      </c>
      <c r="D16" s="47" t="s">
        <v>314</v>
      </c>
      <c r="E16" s="64">
        <v>100000</v>
      </c>
      <c r="F16" s="48" t="s">
        <v>217</v>
      </c>
      <c r="G16" s="25"/>
      <c r="H16" s="82"/>
    </row>
    <row r="17" spans="1:8" ht="25.5" customHeight="1" thickBot="1">
      <c r="A17" s="334"/>
      <c r="B17" s="46" t="s">
        <v>355</v>
      </c>
      <c r="C17" s="47" t="s">
        <v>229</v>
      </c>
      <c r="D17" s="47" t="s">
        <v>230</v>
      </c>
      <c r="E17" s="64">
        <v>100</v>
      </c>
      <c r="F17" s="49" t="s">
        <v>277</v>
      </c>
      <c r="G17" s="25"/>
      <c r="H17" s="82"/>
    </row>
    <row r="18" spans="1:8" ht="25.5" customHeight="1" thickBot="1">
      <c r="A18" s="335"/>
      <c r="B18" s="46" t="s">
        <v>336</v>
      </c>
      <c r="C18" s="47" t="s">
        <v>236</v>
      </c>
      <c r="D18" s="47" t="s">
        <v>315</v>
      </c>
      <c r="E18" s="64">
        <v>100</v>
      </c>
      <c r="F18" s="49" t="s">
        <v>363</v>
      </c>
      <c r="G18" s="25"/>
      <c r="H18" s="82"/>
    </row>
    <row r="19" spans="1:8" ht="25.5" customHeight="1" thickBot="1">
      <c r="A19" s="304" t="s">
        <v>278</v>
      </c>
      <c r="B19" s="26" t="s">
        <v>337</v>
      </c>
      <c r="C19" s="27" t="s">
        <v>238</v>
      </c>
      <c r="D19" s="27" t="s">
        <v>239</v>
      </c>
      <c r="E19" s="65">
        <v>10000</v>
      </c>
      <c r="F19" s="37" t="s">
        <v>222</v>
      </c>
      <c r="G19" s="28">
        <v>81500106</v>
      </c>
      <c r="H19" s="100" t="s">
        <v>185</v>
      </c>
    </row>
    <row r="20" spans="1:8" ht="25.5" customHeight="1" thickBot="1">
      <c r="A20" s="302"/>
      <c r="B20" s="29" t="s">
        <v>240</v>
      </c>
      <c r="C20" s="30" t="s">
        <v>241</v>
      </c>
      <c r="D20" s="30" t="s">
        <v>239</v>
      </c>
      <c r="E20" s="66">
        <v>10000</v>
      </c>
      <c r="F20" s="38" t="s">
        <v>222</v>
      </c>
      <c r="G20" s="28" t="s">
        <v>242</v>
      </c>
      <c r="H20" s="100" t="s">
        <v>189</v>
      </c>
    </row>
    <row r="21" spans="1:8" ht="25.5" customHeight="1" thickBot="1">
      <c r="A21" s="302"/>
      <c r="B21" s="29" t="s">
        <v>243</v>
      </c>
      <c r="C21" s="30" t="s">
        <v>244</v>
      </c>
      <c r="D21" s="30" t="s">
        <v>245</v>
      </c>
      <c r="E21" s="66">
        <v>10000</v>
      </c>
      <c r="F21" s="39" t="s">
        <v>247</v>
      </c>
      <c r="G21" s="25"/>
      <c r="H21" s="83"/>
    </row>
    <row r="22" spans="1:8" ht="25.5" customHeight="1" thickBot="1">
      <c r="A22" s="302"/>
      <c r="B22" s="26" t="s">
        <v>340</v>
      </c>
      <c r="C22" s="27" t="s">
        <v>280</v>
      </c>
      <c r="D22" s="27" t="s">
        <v>279</v>
      </c>
      <c r="E22" s="65">
        <v>100</v>
      </c>
      <c r="F22" s="37" t="s">
        <v>364</v>
      </c>
      <c r="G22" s="22" t="s">
        <v>248</v>
      </c>
      <c r="H22" s="100" t="s">
        <v>186</v>
      </c>
    </row>
    <row r="23" spans="1:8" ht="25.5" customHeight="1" thickBot="1">
      <c r="A23" s="303"/>
      <c r="B23" s="26" t="s">
        <v>249</v>
      </c>
      <c r="C23" s="27" t="s">
        <v>250</v>
      </c>
      <c r="D23" s="27" t="s">
        <v>251</v>
      </c>
      <c r="E23" s="65">
        <v>100</v>
      </c>
      <c r="F23" s="50" t="s">
        <v>247</v>
      </c>
      <c r="G23" s="25"/>
      <c r="H23" s="83"/>
    </row>
    <row r="24" spans="1:8" ht="25.5" customHeight="1" thickBot="1">
      <c r="A24" s="336" t="s">
        <v>286</v>
      </c>
      <c r="B24" s="31" t="s">
        <v>281</v>
      </c>
      <c r="C24" s="32" t="s">
        <v>282</v>
      </c>
      <c r="D24" s="32" t="s">
        <v>283</v>
      </c>
      <c r="E24" s="67">
        <v>100</v>
      </c>
      <c r="F24" s="40" t="s">
        <v>369</v>
      </c>
      <c r="G24" s="25"/>
      <c r="H24" s="84"/>
    </row>
    <row r="25" spans="1:8" ht="25.5" customHeight="1" thickBot="1">
      <c r="A25" s="337"/>
      <c r="B25" s="31" t="s">
        <v>284</v>
      </c>
      <c r="C25" s="32" t="s">
        <v>285</v>
      </c>
      <c r="D25" s="32" t="s">
        <v>288</v>
      </c>
      <c r="E25" s="67">
        <v>100</v>
      </c>
      <c r="F25" s="40" t="s">
        <v>369</v>
      </c>
      <c r="G25" s="25"/>
      <c r="H25" s="84"/>
    </row>
    <row r="26" spans="1:8" ht="25.5" customHeight="1" thickBot="1">
      <c r="A26" s="340" t="s">
        <v>254</v>
      </c>
      <c r="B26" s="20" t="s">
        <v>342</v>
      </c>
      <c r="C26" s="21" t="s">
        <v>255</v>
      </c>
      <c r="D26" s="21" t="s">
        <v>252</v>
      </c>
      <c r="E26" s="63">
        <v>100</v>
      </c>
      <c r="F26" s="36" t="s">
        <v>198</v>
      </c>
      <c r="G26" s="22" t="s">
        <v>256</v>
      </c>
      <c r="H26" s="85" t="s">
        <v>365</v>
      </c>
    </row>
    <row r="27" spans="1:11" ht="25.5" customHeight="1" thickBot="1">
      <c r="A27" s="341"/>
      <c r="B27" s="20" t="s">
        <v>343</v>
      </c>
      <c r="C27" s="21" t="s">
        <v>257</v>
      </c>
      <c r="D27" s="21" t="s">
        <v>258</v>
      </c>
      <c r="E27" s="63">
        <v>1</v>
      </c>
      <c r="F27" s="36" t="s">
        <v>198</v>
      </c>
      <c r="G27" s="22" t="s">
        <v>259</v>
      </c>
      <c r="H27" s="85" t="s">
        <v>323</v>
      </c>
      <c r="I27" s="58"/>
      <c r="J27" s="58"/>
      <c r="K27" s="58"/>
    </row>
    <row r="28" spans="1:8" ht="25.5" customHeight="1" thickBot="1">
      <c r="A28" s="341"/>
      <c r="B28" s="23" t="s">
        <v>260</v>
      </c>
      <c r="C28" s="24" t="s">
        <v>261</v>
      </c>
      <c r="D28" s="21" t="s">
        <v>258</v>
      </c>
      <c r="E28" s="63">
        <v>1</v>
      </c>
      <c r="F28" s="36" t="s">
        <v>198</v>
      </c>
      <c r="G28" s="28" t="s">
        <v>262</v>
      </c>
      <c r="H28" s="85" t="s">
        <v>287</v>
      </c>
    </row>
    <row r="29" spans="1:8" ht="25.5" customHeight="1" thickBot="1">
      <c r="A29" s="344" t="s">
        <v>263</v>
      </c>
      <c r="B29" s="51" t="s">
        <v>345</v>
      </c>
      <c r="C29" s="52" t="s">
        <v>264</v>
      </c>
      <c r="D29" s="52" t="s">
        <v>252</v>
      </c>
      <c r="E29" s="68">
        <v>100</v>
      </c>
      <c r="F29" s="53" t="s">
        <v>366</v>
      </c>
      <c r="G29" s="35"/>
      <c r="H29" s="57"/>
    </row>
    <row r="30" spans="1:8" ht="25.5" customHeight="1" thickBot="1">
      <c r="A30" s="345"/>
      <c r="B30" s="51" t="s">
        <v>346</v>
      </c>
      <c r="C30" s="52" t="s">
        <v>265</v>
      </c>
      <c r="D30" s="52" t="s">
        <v>252</v>
      </c>
      <c r="E30" s="68">
        <v>1</v>
      </c>
      <c r="F30" s="53" t="s">
        <v>198</v>
      </c>
      <c r="G30" s="35" t="s">
        <v>266</v>
      </c>
      <c r="H30" s="99" t="s">
        <v>184</v>
      </c>
    </row>
    <row r="31" spans="1:8" ht="25.5" customHeight="1" thickBot="1">
      <c r="A31" s="345"/>
      <c r="B31" s="54" t="s">
        <v>348</v>
      </c>
      <c r="C31" s="55" t="s">
        <v>267</v>
      </c>
      <c r="D31" s="55" t="s">
        <v>316</v>
      </c>
      <c r="E31" s="69">
        <v>1</v>
      </c>
      <c r="F31" s="56" t="s">
        <v>198</v>
      </c>
      <c r="G31" s="22" t="s">
        <v>268</v>
      </c>
      <c r="H31" s="99" t="s">
        <v>190</v>
      </c>
    </row>
    <row r="32" spans="1:8" ht="25.5" customHeight="1" thickBot="1">
      <c r="A32" s="346"/>
      <c r="B32" s="51" t="s">
        <v>290</v>
      </c>
      <c r="C32" s="52" t="s">
        <v>289</v>
      </c>
      <c r="D32" s="52" t="s">
        <v>312</v>
      </c>
      <c r="E32" s="68">
        <v>100</v>
      </c>
      <c r="F32" s="56" t="s">
        <v>197</v>
      </c>
      <c r="G32" s="35"/>
      <c r="H32" s="57"/>
    </row>
    <row r="33" spans="1:8" ht="25.5" customHeight="1" thickBot="1">
      <c r="A33" s="347" t="s">
        <v>303</v>
      </c>
      <c r="B33" s="73" t="s">
        <v>199</v>
      </c>
      <c r="C33" s="74"/>
      <c r="D33" s="74"/>
      <c r="E33" s="76">
        <v>100</v>
      </c>
      <c r="F33" s="77" t="s">
        <v>368</v>
      </c>
      <c r="G33" s="42"/>
      <c r="H33" s="72"/>
    </row>
    <row r="34" spans="1:8" ht="25.5" customHeight="1" thickBot="1">
      <c r="A34" s="348"/>
      <c r="B34" s="73" t="s">
        <v>200</v>
      </c>
      <c r="C34" s="75" t="s">
        <v>310</v>
      </c>
      <c r="D34" s="75" t="s">
        <v>306</v>
      </c>
      <c r="E34" s="76">
        <v>100000</v>
      </c>
      <c r="F34" s="77" t="s">
        <v>253</v>
      </c>
      <c r="G34" s="42"/>
      <c r="H34" s="72"/>
    </row>
    <row r="35" spans="1:8" ht="68.25" customHeight="1" thickBot="1">
      <c r="A35" s="348"/>
      <c r="B35" s="73" t="s">
        <v>201</v>
      </c>
      <c r="C35" s="75" t="s">
        <v>304</v>
      </c>
      <c r="D35" s="75" t="s">
        <v>305</v>
      </c>
      <c r="E35" s="76">
        <v>100</v>
      </c>
      <c r="F35" s="78" t="s">
        <v>369</v>
      </c>
      <c r="G35" s="42"/>
      <c r="H35" s="72"/>
    </row>
    <row r="36" spans="1:8" ht="25.5" customHeight="1" thickBot="1">
      <c r="A36" s="348"/>
      <c r="B36" s="73" t="s">
        <v>202</v>
      </c>
      <c r="C36" s="75" t="s">
        <v>307</v>
      </c>
      <c r="D36" s="75" t="s">
        <v>311</v>
      </c>
      <c r="E36" s="76">
        <v>100</v>
      </c>
      <c r="F36" s="78" t="s">
        <v>369</v>
      </c>
      <c r="G36" s="42"/>
      <c r="H36" s="72"/>
    </row>
    <row r="37" spans="1:8" ht="42" customHeight="1" thickBot="1">
      <c r="A37" s="349"/>
      <c r="B37" s="73" t="s">
        <v>206</v>
      </c>
      <c r="C37" s="75" t="s">
        <v>309</v>
      </c>
      <c r="D37" s="75" t="s">
        <v>308</v>
      </c>
      <c r="E37" s="76">
        <v>100</v>
      </c>
      <c r="F37" s="79" t="s">
        <v>370</v>
      </c>
      <c r="G37" s="42"/>
      <c r="H37" s="72"/>
    </row>
    <row r="38" spans="1:8" ht="12.75" customHeight="1" thickBot="1">
      <c r="A38" s="338" t="s">
        <v>292</v>
      </c>
      <c r="B38" s="61" t="s">
        <v>203</v>
      </c>
      <c r="C38" s="60" t="s">
        <v>183</v>
      </c>
      <c r="D38" s="60" t="s">
        <v>295</v>
      </c>
      <c r="E38" s="70">
        <v>100</v>
      </c>
      <c r="F38" s="60" t="s">
        <v>360</v>
      </c>
      <c r="G38" s="59"/>
      <c r="H38" s="80"/>
    </row>
    <row r="39" spans="1:8" ht="51.75" thickBot="1">
      <c r="A39" s="339"/>
      <c r="B39" s="61" t="s">
        <v>204</v>
      </c>
      <c r="C39" s="60" t="s">
        <v>296</v>
      </c>
      <c r="D39" s="60" t="s">
        <v>297</v>
      </c>
      <c r="E39" s="70">
        <v>100</v>
      </c>
      <c r="F39" s="60" t="s">
        <v>361</v>
      </c>
      <c r="G39" s="59"/>
      <c r="H39" s="80"/>
    </row>
    <row r="40" spans="1:8" ht="51.75" thickBot="1">
      <c r="A40" s="339"/>
      <c r="B40" s="61" t="s">
        <v>205</v>
      </c>
      <c r="C40" s="71" t="s">
        <v>298</v>
      </c>
      <c r="D40" s="60" t="s">
        <v>300</v>
      </c>
      <c r="E40" s="70">
        <v>100</v>
      </c>
      <c r="F40" s="60" t="s">
        <v>362</v>
      </c>
      <c r="G40" s="59"/>
      <c r="H40" s="81" t="s">
        <v>299</v>
      </c>
    </row>
    <row r="41" spans="1:8" ht="51.75" thickBot="1">
      <c r="A41" s="339"/>
      <c r="B41" s="62" t="s">
        <v>294</v>
      </c>
      <c r="C41" s="60" t="s">
        <v>301</v>
      </c>
      <c r="D41" s="60">
        <v>4</v>
      </c>
      <c r="E41" s="70">
        <v>100</v>
      </c>
      <c r="F41" s="60" t="s">
        <v>302</v>
      </c>
      <c r="G41" s="59"/>
      <c r="H41" s="81" t="s">
        <v>291</v>
      </c>
    </row>
    <row r="42" ht="12.75">
      <c r="G42" s="44"/>
    </row>
    <row r="43" ht="12.75">
      <c r="G43" s="44"/>
    </row>
    <row r="44" ht="12.75">
      <c r="G44" s="44"/>
    </row>
    <row r="45" ht="12.75">
      <c r="G45" s="43"/>
    </row>
    <row r="46" ht="12.75">
      <c r="G46" s="44"/>
    </row>
    <row r="47" ht="12.75">
      <c r="G47" s="43"/>
    </row>
    <row r="48" ht="12.75">
      <c r="G48" s="43"/>
    </row>
  </sheetData>
  <mergeCells count="9">
    <mergeCell ref="A38:A41"/>
    <mergeCell ref="A26:A28"/>
    <mergeCell ref="A3:A11"/>
    <mergeCell ref="A29:A32"/>
    <mergeCell ref="A33:A37"/>
    <mergeCell ref="A2:B2"/>
    <mergeCell ref="A12:A18"/>
    <mergeCell ref="A19:A23"/>
    <mergeCell ref="A24:A25"/>
  </mergeCells>
  <printOptions/>
  <pageMargins left="0.75" right="0.75" top="1" bottom="1" header="0.492125985" footer="0.49212598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B1:E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0.140625" style="4" customWidth="1"/>
    <col min="3" max="3" width="58.421875" style="3" customWidth="1"/>
    <col min="5" max="5" width="56.57421875" style="0" customWidth="1"/>
  </cols>
  <sheetData>
    <row r="1" spans="2:5" ht="19.5" customHeight="1" thickBot="1">
      <c r="B1" s="350" t="s">
        <v>380</v>
      </c>
      <c r="C1" s="351"/>
      <c r="D1" s="351"/>
      <c r="E1" s="351"/>
    </row>
    <row r="2" spans="2:5" ht="14.25" customHeight="1" thickBot="1">
      <c r="B2" s="356" t="s">
        <v>371</v>
      </c>
      <c r="C2" s="357"/>
      <c r="D2" s="362" t="s">
        <v>372</v>
      </c>
      <c r="E2" s="363"/>
    </row>
    <row r="3" spans="2:5" ht="14.25" customHeight="1">
      <c r="B3" s="110"/>
      <c r="C3" s="126" t="s">
        <v>329</v>
      </c>
      <c r="D3" s="111"/>
      <c r="E3" s="130" t="s">
        <v>332</v>
      </c>
    </row>
    <row r="4" spans="2:5" ht="14.25" customHeight="1">
      <c r="B4" s="110"/>
      <c r="C4" s="126" t="s">
        <v>207</v>
      </c>
      <c r="D4" s="111"/>
      <c r="E4" s="130" t="s">
        <v>333</v>
      </c>
    </row>
    <row r="5" spans="2:5" ht="14.25" customHeight="1">
      <c r="B5" s="110"/>
      <c r="C5" s="126" t="s">
        <v>351</v>
      </c>
      <c r="D5" s="111"/>
      <c r="E5" s="130" t="s">
        <v>335</v>
      </c>
    </row>
    <row r="6" spans="2:5" ht="14.25" customHeight="1">
      <c r="B6" s="110"/>
      <c r="C6" s="126" t="s">
        <v>381</v>
      </c>
      <c r="D6" s="111"/>
      <c r="E6" s="131" t="s">
        <v>355</v>
      </c>
    </row>
    <row r="7" spans="2:5" ht="14.25" customHeight="1">
      <c r="B7" s="110"/>
      <c r="C7" s="126" t="s">
        <v>354</v>
      </c>
      <c r="D7" s="111"/>
      <c r="E7" s="130" t="s">
        <v>334</v>
      </c>
    </row>
    <row r="8" spans="2:5" ht="14.25" customHeight="1">
      <c r="B8" s="110"/>
      <c r="C8" s="127" t="s">
        <v>330</v>
      </c>
      <c r="D8" s="111"/>
      <c r="E8" s="132" t="s">
        <v>356</v>
      </c>
    </row>
    <row r="9" spans="2:5" ht="14.25" customHeight="1">
      <c r="B9" s="110"/>
      <c r="C9" s="127" t="s">
        <v>352</v>
      </c>
      <c r="D9" s="111"/>
      <c r="E9" s="132" t="s">
        <v>336</v>
      </c>
    </row>
    <row r="10" spans="2:5" ht="14.25" customHeight="1">
      <c r="B10" s="110"/>
      <c r="C10" s="127" t="s">
        <v>353</v>
      </c>
      <c r="D10" s="133"/>
      <c r="E10" s="134"/>
    </row>
    <row r="11" spans="2:5" ht="14.25" customHeight="1" thickBot="1">
      <c r="B11" s="128"/>
      <c r="C11" s="129" t="s">
        <v>331</v>
      </c>
      <c r="D11" s="135"/>
      <c r="E11" s="136"/>
    </row>
    <row r="12" ht="4.5" customHeight="1" thickBot="1"/>
    <row r="13" spans="2:5" ht="14.25" customHeight="1" thickBot="1">
      <c r="B13" s="364" t="s">
        <v>373</v>
      </c>
      <c r="C13" s="365"/>
      <c r="D13" s="366" t="s">
        <v>374</v>
      </c>
      <c r="E13" s="367"/>
    </row>
    <row r="14" spans="2:5" ht="14.25" customHeight="1">
      <c r="B14" s="112"/>
      <c r="C14" s="122" t="s">
        <v>337</v>
      </c>
      <c r="D14" s="113"/>
      <c r="E14" s="137" t="s">
        <v>357</v>
      </c>
    </row>
    <row r="15" spans="2:5" ht="14.25" customHeight="1">
      <c r="B15" s="112"/>
      <c r="C15" s="122" t="s">
        <v>340</v>
      </c>
      <c r="D15" s="113"/>
      <c r="E15" s="137" t="s">
        <v>358</v>
      </c>
    </row>
    <row r="16" spans="2:5" ht="14.25" customHeight="1">
      <c r="B16" s="112"/>
      <c r="C16" s="123" t="s">
        <v>338</v>
      </c>
      <c r="D16" s="138"/>
      <c r="E16" s="139"/>
    </row>
    <row r="17" spans="2:5" ht="14.25" customHeight="1">
      <c r="B17" s="112"/>
      <c r="C17" s="123" t="s">
        <v>339</v>
      </c>
      <c r="D17" s="138"/>
      <c r="E17" s="139"/>
    </row>
    <row r="18" spans="2:5" ht="14.25" customHeight="1" thickBot="1">
      <c r="B18" s="124"/>
      <c r="C18" s="125" t="s">
        <v>341</v>
      </c>
      <c r="D18" s="140"/>
      <c r="E18" s="141"/>
    </row>
    <row r="19" ht="4.5" customHeight="1" thickBot="1">
      <c r="D19" s="5"/>
    </row>
    <row r="20" spans="2:5" ht="14.25" customHeight="1" thickBot="1">
      <c r="B20" s="358" t="s">
        <v>375</v>
      </c>
      <c r="C20" s="359"/>
      <c r="D20" s="360" t="s">
        <v>376</v>
      </c>
      <c r="E20" s="361"/>
    </row>
    <row r="21" spans="2:5" ht="14.25" customHeight="1">
      <c r="B21" s="114"/>
      <c r="C21" s="145" t="s">
        <v>342</v>
      </c>
      <c r="D21" s="116"/>
      <c r="E21" s="142" t="s">
        <v>345</v>
      </c>
    </row>
    <row r="22" spans="2:5" ht="14.25" customHeight="1">
      <c r="B22" s="114"/>
      <c r="C22" s="146" t="s">
        <v>343</v>
      </c>
      <c r="D22" s="116"/>
      <c r="E22" s="142" t="s">
        <v>346</v>
      </c>
    </row>
    <row r="23" spans="2:5" ht="14.25" customHeight="1">
      <c r="B23" s="115"/>
      <c r="C23" s="146" t="s">
        <v>344</v>
      </c>
      <c r="D23" s="116"/>
      <c r="E23" s="142" t="s">
        <v>290</v>
      </c>
    </row>
    <row r="24" spans="2:5" ht="14.25" customHeight="1" thickBot="1">
      <c r="B24" s="147"/>
      <c r="C24" s="148"/>
      <c r="D24" s="143"/>
      <c r="E24" s="144" t="s">
        <v>348</v>
      </c>
    </row>
    <row r="25" ht="4.5" customHeight="1" thickBot="1">
      <c r="D25" s="5"/>
    </row>
    <row r="26" spans="2:5" ht="14.25" customHeight="1" thickBot="1">
      <c r="B26" s="352" t="s">
        <v>377</v>
      </c>
      <c r="C26" s="353"/>
      <c r="D26" s="354" t="s">
        <v>378</v>
      </c>
      <c r="E26" s="355"/>
    </row>
    <row r="27" spans="2:5" ht="14.25" customHeight="1">
      <c r="B27" s="117"/>
      <c r="C27" s="152" t="s">
        <v>199</v>
      </c>
      <c r="D27" s="109"/>
      <c r="E27" s="149" t="s">
        <v>203</v>
      </c>
    </row>
    <row r="28" spans="2:5" ht="14.25" customHeight="1">
      <c r="B28" s="118"/>
      <c r="C28" s="152" t="s">
        <v>200</v>
      </c>
      <c r="D28" s="109"/>
      <c r="E28" s="149" t="s">
        <v>204</v>
      </c>
    </row>
    <row r="29" spans="2:5" ht="14.25" customHeight="1">
      <c r="B29" s="118"/>
      <c r="C29" s="152" t="s">
        <v>201</v>
      </c>
      <c r="D29" s="109"/>
      <c r="E29" s="149" t="s">
        <v>205</v>
      </c>
    </row>
    <row r="30" spans="2:5" ht="14.25" customHeight="1">
      <c r="B30" s="118"/>
      <c r="C30" s="152" t="s">
        <v>202</v>
      </c>
      <c r="D30" s="109"/>
      <c r="E30" s="149" t="s">
        <v>379</v>
      </c>
    </row>
    <row r="31" spans="2:5" ht="14.25" customHeight="1" thickBot="1">
      <c r="B31" s="153"/>
      <c r="C31" s="154" t="s">
        <v>206</v>
      </c>
      <c r="D31" s="150"/>
      <c r="E31" s="151"/>
    </row>
    <row r="34" ht="12.75">
      <c r="D34" s="6"/>
    </row>
    <row r="35" ht="12.75">
      <c r="D35" s="6"/>
    </row>
    <row r="36" ht="16.5" customHeight="1">
      <c r="D36" s="6"/>
    </row>
    <row r="37" ht="12.75">
      <c r="D37" s="6"/>
    </row>
  </sheetData>
  <mergeCells count="9">
    <mergeCell ref="B1:E1"/>
    <mergeCell ref="B26:C26"/>
    <mergeCell ref="D26:E26"/>
    <mergeCell ref="B2:C2"/>
    <mergeCell ref="B20:C20"/>
    <mergeCell ref="D20:E20"/>
    <mergeCell ref="D2:E2"/>
    <mergeCell ref="B13:C13"/>
    <mergeCell ref="D13:E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">
    <tabColor indexed="26"/>
    <pageSetUpPr fitToPage="1"/>
  </sheetPr>
  <dimension ref="B1:K650"/>
  <sheetViews>
    <sheetView showGridLines="0" workbookViewId="0" topLeftCell="A1">
      <selection activeCell="C12" sqref="C12:H12"/>
    </sheetView>
  </sheetViews>
  <sheetFormatPr defaultColWidth="9.140625" defaultRowHeight="12.75"/>
  <cols>
    <col min="1" max="1" width="2.8515625" style="0" customWidth="1"/>
    <col min="2" max="2" width="67.00390625" style="3" customWidth="1"/>
    <col min="3" max="3" width="6.7109375" style="0" bestFit="1" customWidth="1"/>
    <col min="4" max="4" width="6.7109375" style="0" customWidth="1"/>
    <col min="5" max="5" width="8.7109375" style="0" customWidth="1"/>
    <col min="6" max="8" width="7.57421875" style="0" bestFit="1" customWidth="1"/>
    <col min="9" max="9" width="10.8515625" style="0" customWidth="1"/>
    <col min="10" max="10" width="10.00390625" style="300" customWidth="1"/>
  </cols>
  <sheetData>
    <row r="1" spans="2:10" ht="8.25" customHeight="1" thickBot="1">
      <c r="B1" s="106"/>
      <c r="C1" s="107">
        <v>2001</v>
      </c>
      <c r="D1" s="107">
        <v>2002</v>
      </c>
      <c r="E1" s="107">
        <v>2003</v>
      </c>
      <c r="F1" s="107">
        <v>2004</v>
      </c>
      <c r="G1" s="107">
        <v>2005</v>
      </c>
      <c r="H1" s="107">
        <v>2006</v>
      </c>
      <c r="I1" s="108" t="s">
        <v>246</v>
      </c>
      <c r="J1" s="108" t="s">
        <v>208</v>
      </c>
    </row>
    <row r="2" spans="2:10" ht="18" customHeight="1" thickBot="1">
      <c r="B2" s="372" t="s">
        <v>394</v>
      </c>
      <c r="C2" s="370" t="s">
        <v>327</v>
      </c>
      <c r="D2" s="370"/>
      <c r="E2" s="370"/>
      <c r="F2" s="370"/>
      <c r="G2" s="370"/>
      <c r="H2" s="371"/>
      <c r="I2" s="368" t="s">
        <v>349</v>
      </c>
      <c r="J2" s="369"/>
    </row>
    <row r="3" spans="2:10" ht="12.75" customHeight="1" thickBot="1">
      <c r="B3" s="373"/>
      <c r="C3" s="120">
        <v>2001</v>
      </c>
      <c r="D3" s="120">
        <v>2002</v>
      </c>
      <c r="E3" s="120">
        <v>2003</v>
      </c>
      <c r="F3" s="120">
        <v>2004</v>
      </c>
      <c r="G3" s="120">
        <v>2005</v>
      </c>
      <c r="H3" s="120">
        <v>2006</v>
      </c>
      <c r="I3" s="267" t="s">
        <v>347</v>
      </c>
      <c r="J3" s="289" t="s">
        <v>359</v>
      </c>
    </row>
    <row r="4" spans="2:10" ht="12.75" customHeight="1">
      <c r="B4" s="160" t="s">
        <v>216</v>
      </c>
      <c r="C4" s="301">
        <f>Dados_Mun!C$9</f>
        <v>60</v>
      </c>
      <c r="D4" s="301">
        <f>Dados_Mun!C$10</f>
        <v>51</v>
      </c>
      <c r="E4" s="301">
        <f>Dados_Mun!C$11</f>
        <v>60</v>
      </c>
      <c r="F4" s="301">
        <f>Dados_Mun!C$12</f>
        <v>39</v>
      </c>
      <c r="G4" s="301">
        <f>Dados_Mun!C$13</f>
        <v>44</v>
      </c>
      <c r="H4" s="301">
        <f>Dados_Mun!C$14</f>
        <v>46</v>
      </c>
      <c r="I4" s="288" t="s">
        <v>130</v>
      </c>
      <c r="J4" s="290" t="s">
        <v>130</v>
      </c>
    </row>
    <row r="5" spans="2:10" ht="12.75" customHeight="1">
      <c r="B5" s="160" t="s">
        <v>127</v>
      </c>
      <c r="C5" s="301">
        <f>Dados_Mun!D$9</f>
        <v>39</v>
      </c>
      <c r="D5" s="301">
        <f>Dados_Mun!D$10</f>
        <v>32</v>
      </c>
      <c r="E5" s="301">
        <f>Dados_Mun!D$11</f>
        <v>40</v>
      </c>
      <c r="F5" s="301">
        <f>Dados_Mun!D$12</f>
        <v>24</v>
      </c>
      <c r="G5" s="301">
        <f>Dados_Mun!D$13</f>
        <v>34</v>
      </c>
      <c r="H5" s="301">
        <f>Dados_Mun!D$14</f>
        <v>30</v>
      </c>
      <c r="I5" s="288" t="s">
        <v>130</v>
      </c>
      <c r="J5" s="290" t="s">
        <v>130</v>
      </c>
    </row>
    <row r="6" spans="2:10" ht="12.75" customHeight="1">
      <c r="B6" s="160" t="s">
        <v>128</v>
      </c>
      <c r="C6" s="301">
        <f>Dados_Mun!F$9</f>
        <v>1</v>
      </c>
      <c r="D6" s="301">
        <f>Dados_Mun!F$10</f>
        <v>1</v>
      </c>
      <c r="E6" s="301">
        <f>Dados_Mun!F$11</f>
        <v>1</v>
      </c>
      <c r="F6" s="301">
        <f>Dados_Mun!F$12</f>
        <v>0</v>
      </c>
      <c r="G6" s="301">
        <f>Dados_Mun!F$13</f>
        <v>0</v>
      </c>
      <c r="H6" s="301">
        <f>Dados_Mun!F$14</f>
        <v>0</v>
      </c>
      <c r="I6" s="288" t="s">
        <v>130</v>
      </c>
      <c r="J6" s="290" t="s">
        <v>130</v>
      </c>
    </row>
    <row r="7" spans="2:10" ht="12.75" customHeight="1">
      <c r="B7" s="160" t="s">
        <v>129</v>
      </c>
      <c r="C7" s="301">
        <f>Dados_Mun!G$9</f>
        <v>0</v>
      </c>
      <c r="D7" s="301">
        <f>Dados_Mun!G$10</f>
        <v>0</v>
      </c>
      <c r="E7" s="301">
        <f>Dados_Mun!G$11</f>
        <v>3</v>
      </c>
      <c r="F7" s="301">
        <f>Dados_Mun!G$12</f>
        <v>0</v>
      </c>
      <c r="G7" s="301">
        <f>Dados_Mun!G$13</f>
        <v>0</v>
      </c>
      <c r="H7" s="301">
        <f>Dados_Mun!G$14</f>
        <v>2</v>
      </c>
      <c r="I7" s="288" t="s">
        <v>130</v>
      </c>
      <c r="J7" s="290" t="s">
        <v>130</v>
      </c>
    </row>
    <row r="8" spans="2:10" ht="12.75" customHeight="1">
      <c r="B8" s="160" t="s">
        <v>329</v>
      </c>
      <c r="C8" s="9">
        <f>Dados_Mun!H$9</f>
        <v>11.84</v>
      </c>
      <c r="D8" s="9">
        <f>Dados_Mun!H$10</f>
        <v>9.75</v>
      </c>
      <c r="E8" s="9">
        <f>Dados_Mun!H$11</f>
        <v>12.07</v>
      </c>
      <c r="F8" s="9">
        <f>Dados_Mun!H$12</f>
        <v>8.06</v>
      </c>
      <c r="G8" s="9">
        <f>Dados_Mun!H$13</f>
        <v>8.87</v>
      </c>
      <c r="H8" s="9">
        <f>Dados_Mun!H$14</f>
        <v>9.12</v>
      </c>
      <c r="I8" s="268">
        <v>9</v>
      </c>
      <c r="J8" s="291">
        <v>11.5</v>
      </c>
    </row>
    <row r="9" spans="2:10" ht="12.75" customHeight="1">
      <c r="B9" s="160" t="s">
        <v>207</v>
      </c>
      <c r="C9" s="9">
        <f>Dados_Mun!I$9</f>
        <v>7.7</v>
      </c>
      <c r="D9" s="9">
        <f>Dados_Mun!I$10</f>
        <v>6.12</v>
      </c>
      <c r="E9" s="9">
        <f>Dados_Mun!I$11</f>
        <v>8.05</v>
      </c>
      <c r="F9" s="9">
        <f>Dados_Mun!I$12</f>
        <v>4.96</v>
      </c>
      <c r="G9" s="9">
        <f>Dados_Mun!I$13</f>
        <v>6.85</v>
      </c>
      <c r="H9" s="9">
        <f>Dados_Mun!I$14</f>
        <v>5.95</v>
      </c>
      <c r="I9" s="268">
        <v>5.75</v>
      </c>
      <c r="J9" s="291">
        <v>8.5</v>
      </c>
    </row>
    <row r="10" spans="2:10" ht="12.75" customHeight="1">
      <c r="B10" s="160" t="s">
        <v>351</v>
      </c>
      <c r="C10" s="9">
        <f>Dados_Mun!K$9</f>
        <v>0.2</v>
      </c>
      <c r="D10" s="9">
        <f>Dados_Mun!K$10</f>
        <v>0.19</v>
      </c>
      <c r="E10" s="9">
        <f>Dados_Mun!K$11</f>
        <v>0.2</v>
      </c>
      <c r="F10" s="9">
        <f>Dados_Mun!K$12</f>
        <v>0</v>
      </c>
      <c r="G10" s="9">
        <f>Dados_Mun!K$13</f>
        <v>0</v>
      </c>
      <c r="H10" s="9">
        <f>Dados_Mun!K$14</f>
        <v>0</v>
      </c>
      <c r="I10" s="269">
        <v>0</v>
      </c>
      <c r="J10" s="291">
        <v>0.15</v>
      </c>
    </row>
    <row r="11" spans="2:10" ht="12.75" customHeight="1">
      <c r="B11" s="160" t="s">
        <v>350</v>
      </c>
      <c r="C11" s="9">
        <f>Dados_Mun!L$9</f>
        <v>0</v>
      </c>
      <c r="D11" s="9">
        <f>Dados_Mun!L$10</f>
        <v>0</v>
      </c>
      <c r="E11" s="9">
        <f>Dados_Mun!L$11</f>
        <v>0.6</v>
      </c>
      <c r="F11" s="9">
        <f>Dados_Mun!L$12</f>
        <v>0</v>
      </c>
      <c r="G11" s="9">
        <f>Dados_Mun!L$13</f>
        <v>0</v>
      </c>
      <c r="H11" s="9">
        <f>Dados_Mun!L$14</f>
        <v>0.4</v>
      </c>
      <c r="I11" s="269">
        <v>0.4</v>
      </c>
      <c r="J11" s="291">
        <v>0.22</v>
      </c>
    </row>
    <row r="12" spans="2:10" ht="12.75" customHeight="1">
      <c r="B12" s="160" t="s">
        <v>354</v>
      </c>
      <c r="C12" s="9">
        <v>97.99</v>
      </c>
      <c r="D12" s="9">
        <v>91.13</v>
      </c>
      <c r="E12" s="9">
        <v>87.75</v>
      </c>
      <c r="F12" s="9">
        <v>91.73</v>
      </c>
      <c r="G12" s="9">
        <v>92.95</v>
      </c>
      <c r="H12" s="9">
        <v>89.69</v>
      </c>
      <c r="I12" s="268">
        <v>95</v>
      </c>
      <c r="J12" s="291">
        <v>95</v>
      </c>
    </row>
    <row r="13" spans="2:10" ht="12.75" customHeight="1">
      <c r="B13" s="161" t="s">
        <v>227</v>
      </c>
      <c r="C13" s="301">
        <f>Dados_Mun!E$9</f>
        <v>17</v>
      </c>
      <c r="D13" s="301">
        <f>Dados_Mun!E$10</f>
        <v>9</v>
      </c>
      <c r="E13" s="301">
        <f>Dados_Mun!E$11</f>
        <v>11</v>
      </c>
      <c r="F13" s="301">
        <f>Dados_Mun!E$12</f>
        <v>6</v>
      </c>
      <c r="G13" s="301">
        <f>Dados_Mun!E$13</f>
        <v>5</v>
      </c>
      <c r="H13" s="301">
        <f>Dados_Mun!E$14</f>
        <v>5</v>
      </c>
      <c r="I13" s="268" t="s">
        <v>130</v>
      </c>
      <c r="J13" s="291"/>
    </row>
    <row r="14" spans="2:10" ht="12.75" customHeight="1">
      <c r="B14" s="161" t="s">
        <v>330</v>
      </c>
      <c r="C14" s="9">
        <f>Dados_Mun!J$9</f>
        <v>3.36</v>
      </c>
      <c r="D14" s="9">
        <f>Dados_Mun!J$10</f>
        <v>1.72</v>
      </c>
      <c r="E14" s="9">
        <f>Dados_Mun!J$11</f>
        <v>2.21</v>
      </c>
      <c r="F14" s="9">
        <f>Dados_Mun!J$12</f>
        <v>1.24</v>
      </c>
      <c r="G14" s="9">
        <f>Dados_Mun!J$13</f>
        <v>1.01</v>
      </c>
      <c r="H14" s="9">
        <f>Dados_Mun!J$14</f>
        <v>0.99</v>
      </c>
      <c r="I14" s="270">
        <v>1</v>
      </c>
      <c r="J14" s="292">
        <v>1.8</v>
      </c>
    </row>
    <row r="15" spans="2:10" ht="12.75" customHeight="1">
      <c r="B15" s="161" t="s">
        <v>352</v>
      </c>
      <c r="C15" s="9">
        <f>Dados_Mun!O$9</f>
        <v>14.21</v>
      </c>
      <c r="D15" s="9">
        <f>Dados_Mun!O$10</f>
        <v>12.02</v>
      </c>
      <c r="E15" s="9">
        <f>Dados_Mun!O$11</f>
        <v>10.21</v>
      </c>
      <c r="F15" s="9">
        <f>Dados_Mun!O$12</f>
        <v>10.52</v>
      </c>
      <c r="G15" s="9">
        <f>Dados_Mun!O$13</f>
        <v>9.67</v>
      </c>
      <c r="H15" s="9">
        <f>Dados_Mun!O$14</f>
        <v>8.91</v>
      </c>
      <c r="I15" s="271">
        <v>8</v>
      </c>
      <c r="J15" s="293">
        <v>20</v>
      </c>
    </row>
    <row r="16" spans="2:10" ht="12.75" customHeight="1">
      <c r="B16" s="161" t="s">
        <v>353</v>
      </c>
      <c r="C16" s="9">
        <f>Dados_Mun!P$9</f>
        <v>3.36</v>
      </c>
      <c r="D16" s="9">
        <f>Dados_Mun!P$10</f>
        <v>4.4</v>
      </c>
      <c r="E16" s="9">
        <f>Dados_Mun!P$11</f>
        <v>2.66</v>
      </c>
      <c r="F16" s="9">
        <f>Dados_Mun!P$12</f>
        <v>2.46</v>
      </c>
      <c r="G16" s="9">
        <f>Dados_Mun!P$13</f>
        <v>3.09</v>
      </c>
      <c r="H16" s="9">
        <f>Dados_Mun!P$14</f>
        <v>3.11</v>
      </c>
      <c r="I16" s="270">
        <v>3</v>
      </c>
      <c r="J16" s="292">
        <v>5</v>
      </c>
    </row>
    <row r="17" spans="2:11" ht="12.75" customHeight="1">
      <c r="B17" s="161" t="s">
        <v>331</v>
      </c>
      <c r="C17" s="9">
        <f>Dados_Mun!N$9</f>
        <v>6.69</v>
      </c>
      <c r="D17" s="9">
        <f>Dados_Mun!N$10</f>
        <v>7.71</v>
      </c>
      <c r="E17" s="9">
        <f>Dados_Mun!N$11</f>
        <v>8.31</v>
      </c>
      <c r="F17" s="9">
        <f>Dados_Mun!N$12</f>
        <v>7.61</v>
      </c>
      <c r="G17" s="9">
        <f>Dados_Mun!N$13</f>
        <v>8.28</v>
      </c>
      <c r="H17" s="9">
        <f>Dados_Mun!N$14</f>
        <v>8.37</v>
      </c>
      <c r="I17" s="270">
        <v>8</v>
      </c>
      <c r="J17" s="292">
        <v>7.5</v>
      </c>
      <c r="K17" s="2"/>
    </row>
    <row r="18" spans="2:10" ht="12.75" customHeight="1">
      <c r="B18" s="162" t="s">
        <v>332</v>
      </c>
      <c r="C18" s="8">
        <f>Dados_Mun!Q$9</f>
        <v>86.24</v>
      </c>
      <c r="D18" s="8">
        <f>Dados_Mun!Q$10</f>
        <v>88.47</v>
      </c>
      <c r="E18" s="8">
        <f>Dados_Mun!Q$11</f>
        <v>87.66</v>
      </c>
      <c r="F18" s="8">
        <f>Dados_Mun!Q$12</f>
        <v>88.16</v>
      </c>
      <c r="G18" s="8">
        <f>Dados_Mun!Q$13</f>
        <v>88.51</v>
      </c>
      <c r="H18" s="8">
        <f>Dados_Mun!Q$14</f>
        <v>88.5</v>
      </c>
      <c r="I18" s="279">
        <v>95</v>
      </c>
      <c r="J18" s="291">
        <v>95</v>
      </c>
    </row>
    <row r="19" spans="2:10" ht="12.75" customHeight="1">
      <c r="B19" s="162" t="s">
        <v>333</v>
      </c>
      <c r="C19" s="8">
        <f>Dados_Mun!R$9</f>
        <v>49.8</v>
      </c>
      <c r="D19" s="8">
        <f>Dados_Mun!R$10</f>
        <v>53.91</v>
      </c>
      <c r="E19" s="8">
        <f>Dados_Mun!R$11</f>
        <v>58.89</v>
      </c>
      <c r="F19" s="8">
        <f>Dados_Mun!R$12</f>
        <v>61.45</v>
      </c>
      <c r="G19" s="8">
        <f>Dados_Mun!R$13</f>
        <v>60.11</v>
      </c>
      <c r="H19" s="8">
        <f>Dados_Mun!R$14</f>
        <v>60.57</v>
      </c>
      <c r="I19" s="279">
        <v>65</v>
      </c>
      <c r="J19" s="291">
        <v>70</v>
      </c>
    </row>
    <row r="20" spans="2:10" ht="12.75" customHeight="1">
      <c r="B20" s="162" t="s">
        <v>335</v>
      </c>
      <c r="C20" s="8">
        <f>Dados_Mun!V$9</f>
        <v>39.48</v>
      </c>
      <c r="D20" s="8">
        <f>Dados_Mun!V$10</f>
        <v>19.12</v>
      </c>
      <c r="E20" s="8">
        <f>Dados_Mun!V$11</f>
        <v>40.25</v>
      </c>
      <c r="F20" s="8">
        <f>Dados_Mun!V$12</f>
        <v>20.67</v>
      </c>
      <c r="G20" s="8">
        <f>Dados_Mun!V$13</f>
        <v>0</v>
      </c>
      <c r="H20" s="8">
        <f>Dados_Mun!V$14</f>
        <v>39.65</v>
      </c>
      <c r="I20" s="279">
        <v>0</v>
      </c>
      <c r="J20" s="291">
        <v>30</v>
      </c>
    </row>
    <row r="21" spans="2:10" ht="12.75" customHeight="1">
      <c r="B21" s="163" t="s">
        <v>355</v>
      </c>
      <c r="C21" s="8"/>
      <c r="D21" s="8"/>
      <c r="E21" s="8"/>
      <c r="F21" s="8"/>
      <c r="G21" s="8"/>
      <c r="H21" s="8"/>
      <c r="I21" s="272">
        <v>80</v>
      </c>
      <c r="J21" s="294">
        <v>75</v>
      </c>
    </row>
    <row r="22" spans="2:11" ht="12.75" customHeight="1">
      <c r="B22" s="162" t="s">
        <v>334</v>
      </c>
      <c r="C22" s="8">
        <f>Dados_Mun!T$9</f>
        <v>0</v>
      </c>
      <c r="D22" s="8">
        <f>Dados_Mun!T$10</f>
        <v>0.12</v>
      </c>
      <c r="E22" s="8">
        <f>Dados_Mun!T$11</f>
        <v>0.16</v>
      </c>
      <c r="F22" s="8">
        <f>Dados_Mun!T$12</f>
        <v>0.12</v>
      </c>
      <c r="G22" s="8">
        <f>Dados_Mun!T$13</f>
        <v>0.15</v>
      </c>
      <c r="H22" s="8">
        <f>Dados_Mun!T$14</f>
        <v>0.12</v>
      </c>
      <c r="I22" s="284">
        <v>0.3</v>
      </c>
      <c r="J22" s="291">
        <v>0.3</v>
      </c>
      <c r="K22" s="5"/>
    </row>
    <row r="23" spans="2:11" ht="12.75" customHeight="1">
      <c r="B23" s="164" t="s">
        <v>356</v>
      </c>
      <c r="C23" s="8">
        <f>Dados_Mun!U$9</f>
        <v>0</v>
      </c>
      <c r="D23" s="8">
        <f>Dados_Mun!U$10</f>
        <v>0.19</v>
      </c>
      <c r="E23" s="8">
        <f>Dados_Mun!U$11</f>
        <v>0.35</v>
      </c>
      <c r="F23" s="8">
        <f>Dados_Mun!U$12</f>
        <v>0.25</v>
      </c>
      <c r="G23" s="8">
        <f>Dados_Mun!U$13</f>
        <v>0.67</v>
      </c>
      <c r="H23" s="8">
        <f>Dados_Mun!U$14</f>
        <v>1.17</v>
      </c>
      <c r="I23" s="280">
        <v>5</v>
      </c>
      <c r="J23" s="295">
        <v>5</v>
      </c>
      <c r="K23" s="5"/>
    </row>
    <row r="24" spans="2:11" ht="12.75" customHeight="1">
      <c r="B24" s="164" t="s">
        <v>336</v>
      </c>
      <c r="C24" s="8">
        <f>Dados_Mun!S$9</f>
        <v>42.66</v>
      </c>
      <c r="D24" s="8">
        <f>Dados_Mun!S$10</f>
        <v>42.94</v>
      </c>
      <c r="E24" s="8">
        <f>Dados_Mun!S$11</f>
        <v>48.83</v>
      </c>
      <c r="F24" s="8">
        <f>Dados_Mun!S$12</f>
        <v>49.8</v>
      </c>
      <c r="G24" s="8">
        <f>Dados_Mun!S$13</f>
        <v>51.48</v>
      </c>
      <c r="H24" s="8">
        <f>Dados_Mun!S$14</f>
        <v>52.67</v>
      </c>
      <c r="I24" s="280">
        <v>50</v>
      </c>
      <c r="J24" s="292">
        <v>43.9</v>
      </c>
      <c r="K24" s="5"/>
    </row>
    <row r="25" spans="2:11" ht="12.75" customHeight="1">
      <c r="B25" s="165" t="s">
        <v>337</v>
      </c>
      <c r="C25" s="10">
        <f>Dados_Mun!W$9</f>
        <v>27.85</v>
      </c>
      <c r="D25" s="10">
        <f>Dados_Mun!W$10</f>
        <v>30.24</v>
      </c>
      <c r="E25" s="10">
        <f>Dados_Mun!W$11</f>
        <v>31.96</v>
      </c>
      <c r="F25" s="10">
        <f>Dados_Mun!W$12</f>
        <v>34.22</v>
      </c>
      <c r="G25" s="10">
        <f>Dados_Mun!W$13</f>
        <v>33.81</v>
      </c>
      <c r="H25" s="10">
        <f>Dados_Mun!W$14</f>
        <v>26.58</v>
      </c>
      <c r="I25" s="281">
        <v>25</v>
      </c>
      <c r="J25" s="291">
        <v>45.5</v>
      </c>
      <c r="K25" s="5"/>
    </row>
    <row r="26" spans="2:11" ht="12.75" customHeight="1">
      <c r="B26" s="165" t="s">
        <v>340</v>
      </c>
      <c r="C26" s="10">
        <f>Dados_Mun!Y$9</f>
        <v>1.57</v>
      </c>
      <c r="D26" s="10">
        <f>Dados_Mun!Y$10</f>
        <v>1.4</v>
      </c>
      <c r="E26" s="10">
        <f>Dados_Mun!Y$11</f>
        <v>1.29</v>
      </c>
      <c r="F26" s="10">
        <f>Dados_Mun!Y$12</f>
        <v>0.92</v>
      </c>
      <c r="G26" s="10">
        <f>Dados_Mun!Y$13</f>
        <v>0.82</v>
      </c>
      <c r="H26" s="10">
        <f>Dados_Mun!Y$14</f>
        <v>0.91</v>
      </c>
      <c r="I26" s="281">
        <v>0.9</v>
      </c>
      <c r="J26" s="291">
        <v>1.4</v>
      </c>
      <c r="K26" s="5"/>
    </row>
    <row r="27" spans="2:11" ht="12.75" customHeight="1">
      <c r="B27" s="166" t="s">
        <v>338</v>
      </c>
      <c r="C27" s="10">
        <f>Dados_Mun!X$9</f>
        <v>27.94</v>
      </c>
      <c r="D27" s="10">
        <f>Dados_Mun!X$10</f>
        <v>33.08</v>
      </c>
      <c r="E27" s="10">
        <f>Dados_Mun!X$11</f>
        <v>32.32</v>
      </c>
      <c r="F27" s="10">
        <f>Dados_Mun!X$12</f>
        <v>30.19</v>
      </c>
      <c r="G27" s="10">
        <f>Dados_Mun!X$13</f>
        <v>30.23</v>
      </c>
      <c r="H27" s="10">
        <f>Dados_Mun!X$14</f>
        <v>31.21</v>
      </c>
      <c r="I27" s="282">
        <v>31</v>
      </c>
      <c r="J27" s="292">
        <v>87</v>
      </c>
      <c r="K27" s="5"/>
    </row>
    <row r="28" spans="2:11" ht="12.75" customHeight="1">
      <c r="B28" s="166" t="s">
        <v>339</v>
      </c>
      <c r="C28" s="10">
        <f>Dados_Mun!Z$9</f>
        <v>0</v>
      </c>
      <c r="D28" s="10">
        <f>Dados_Mun!Z$10</f>
        <v>2.79</v>
      </c>
      <c r="E28" s="10">
        <f>Dados_Mun!Z$11</f>
        <v>10.62</v>
      </c>
      <c r="F28" s="10">
        <f>Dados_Mun!Z$12</f>
        <v>14.12</v>
      </c>
      <c r="G28" s="10">
        <f>Dados_Mun!Z$13</f>
        <v>17.91</v>
      </c>
      <c r="H28" s="10">
        <f>Dados_Mun!Z$14</f>
        <v>18.93</v>
      </c>
      <c r="I28" s="282">
        <v>35.2</v>
      </c>
      <c r="J28" s="292">
        <v>37.4</v>
      </c>
      <c r="K28" s="5"/>
    </row>
    <row r="29" spans="2:11" ht="12.75" customHeight="1">
      <c r="B29" s="166" t="s">
        <v>341</v>
      </c>
      <c r="C29" s="10">
        <f>Dados_Mun!AA$9</f>
        <v>0</v>
      </c>
      <c r="D29" s="10">
        <f>Dados_Mun!AA$10</f>
        <v>3.77</v>
      </c>
      <c r="E29" s="10">
        <f>Dados_Mun!AA$11</f>
        <v>13.27</v>
      </c>
      <c r="F29" s="10">
        <f>Dados_Mun!AA$12</f>
        <v>16.87</v>
      </c>
      <c r="G29" s="10">
        <f>Dados_Mun!AA$13</f>
        <v>20.53</v>
      </c>
      <c r="H29" s="10">
        <f>Dados_Mun!AA$14</f>
        <v>21.56</v>
      </c>
      <c r="I29" s="283">
        <v>27.3</v>
      </c>
      <c r="J29" s="296">
        <v>29.2</v>
      </c>
      <c r="K29" s="5"/>
    </row>
    <row r="30" spans="2:11" ht="12.75" customHeight="1">
      <c r="B30" s="167" t="s">
        <v>357</v>
      </c>
      <c r="C30" s="11" t="s">
        <v>27</v>
      </c>
      <c r="D30" s="11" t="s">
        <v>27</v>
      </c>
      <c r="E30" s="11" t="s">
        <v>27</v>
      </c>
      <c r="F30" s="11" t="s">
        <v>27</v>
      </c>
      <c r="G30" s="11" t="s">
        <v>27</v>
      </c>
      <c r="H30" s="11">
        <v>67.85</v>
      </c>
      <c r="I30" s="459">
        <v>75</v>
      </c>
      <c r="J30" s="291">
        <v>65</v>
      </c>
      <c r="K30" s="5"/>
    </row>
    <row r="31" spans="2:11" ht="12.75" customHeight="1">
      <c r="B31" s="167" t="s">
        <v>358</v>
      </c>
      <c r="C31" s="12">
        <v>41.67</v>
      </c>
      <c r="D31" s="12">
        <v>96.55</v>
      </c>
      <c r="E31" s="12">
        <v>93.33</v>
      </c>
      <c r="F31" s="12">
        <v>73.91</v>
      </c>
      <c r="G31" s="12">
        <v>79.31</v>
      </c>
      <c r="H31" s="12">
        <v>85.71</v>
      </c>
      <c r="I31" s="459">
        <v>86</v>
      </c>
      <c r="J31" s="291">
        <v>73</v>
      </c>
      <c r="K31" s="5"/>
    </row>
    <row r="32" spans="2:11" ht="12.75" customHeight="1">
      <c r="B32" s="168" t="s">
        <v>342</v>
      </c>
      <c r="C32" s="7">
        <f>Dados_Mun!AB$9</f>
        <v>0</v>
      </c>
      <c r="D32" s="7">
        <f>Dados_Mun!AB$10</f>
        <v>0</v>
      </c>
      <c r="E32" s="7">
        <f>Dados_Mun!AB$11</f>
        <v>0</v>
      </c>
      <c r="F32" s="7">
        <f>Dados_Mun!AB$12</f>
        <v>0</v>
      </c>
      <c r="G32" s="7">
        <f>Dados_Mun!AB$13</f>
        <v>0</v>
      </c>
      <c r="H32" s="7">
        <f>Dados_Mun!AB$14</f>
        <v>6.32</v>
      </c>
      <c r="I32" s="273">
        <v>7</v>
      </c>
      <c r="J32" s="291">
        <v>16</v>
      </c>
      <c r="K32" s="5"/>
    </row>
    <row r="33" spans="2:11" ht="12.75" customHeight="1">
      <c r="B33" s="169" t="s">
        <v>343</v>
      </c>
      <c r="C33" s="155">
        <f>Dados_Mun!AE$9</f>
        <v>0</v>
      </c>
      <c r="D33" s="155">
        <f>Dados_Mun!AE$10</f>
        <v>0</v>
      </c>
      <c r="E33" s="155">
        <f>Dados_Mun!AE$11</f>
        <v>0</v>
      </c>
      <c r="F33" s="155">
        <f>Dados_Mun!AE$12</f>
        <v>0</v>
      </c>
      <c r="G33" s="155">
        <f>Dados_Mun!AE$13</f>
        <v>0</v>
      </c>
      <c r="H33" s="155">
        <f>Dados_Mun!AE$14</f>
        <v>0</v>
      </c>
      <c r="I33" s="274">
        <v>3</v>
      </c>
      <c r="J33" s="292">
        <v>7</v>
      </c>
      <c r="K33" s="5"/>
    </row>
    <row r="34" spans="2:11" ht="12.75" customHeight="1">
      <c r="B34" s="169" t="s">
        <v>344</v>
      </c>
      <c r="C34" s="97">
        <f>Dados_Mun!AC$9</f>
        <v>1.28</v>
      </c>
      <c r="D34" s="97">
        <f>Dados_Mun!AC$10</f>
        <v>0.69</v>
      </c>
      <c r="E34" s="97">
        <f>Dados_Mun!AC$11</f>
        <v>0.34</v>
      </c>
      <c r="F34" s="97">
        <f>Dados_Mun!AC$12</f>
        <v>0.39</v>
      </c>
      <c r="G34" s="97">
        <f>Dados_Mun!AC$13</f>
        <v>0.34</v>
      </c>
      <c r="H34" s="97">
        <f>Dados_Mun!AC$14</f>
        <v>0.26</v>
      </c>
      <c r="I34" s="274">
        <v>0.4</v>
      </c>
      <c r="J34" s="292">
        <v>0.8</v>
      </c>
      <c r="K34" s="5"/>
    </row>
    <row r="35" spans="2:11" ht="12.75" customHeight="1">
      <c r="B35" s="170" t="s">
        <v>345</v>
      </c>
      <c r="C35" s="15">
        <f>Dados_Mun!AF$9</f>
        <v>41.31</v>
      </c>
      <c r="D35" s="15">
        <f>Dados_Mun!AF$10</f>
        <v>0</v>
      </c>
      <c r="E35" s="15">
        <f>Dados_Mun!AF$11</f>
        <v>0</v>
      </c>
      <c r="F35" s="15">
        <f>Dados_Mun!AF$12</f>
        <v>20.13</v>
      </c>
      <c r="G35" s="15">
        <f>Dados_Mun!AF$13</f>
        <v>29.29</v>
      </c>
      <c r="H35" s="15">
        <f>Dados_Mun!AF$14</f>
        <v>33.36</v>
      </c>
      <c r="I35" s="275">
        <v>70</v>
      </c>
      <c r="J35" s="297">
        <v>70</v>
      </c>
      <c r="K35" s="5"/>
    </row>
    <row r="36" spans="2:11" ht="12.75" customHeight="1">
      <c r="B36" s="170" t="s">
        <v>346</v>
      </c>
      <c r="C36" s="15">
        <f>Dados_Mun!AG$9</f>
        <v>1.49</v>
      </c>
      <c r="D36" s="15">
        <f>Dados_Mun!AG$10</f>
        <v>0.91</v>
      </c>
      <c r="E36" s="15">
        <f>Dados_Mun!AG$11</f>
        <v>0.62</v>
      </c>
      <c r="F36" s="15">
        <f>Dados_Mun!AG$12</f>
        <v>0.54</v>
      </c>
      <c r="G36" s="15">
        <f>Dados_Mun!AG$13</f>
        <v>0.63</v>
      </c>
      <c r="H36" s="15">
        <f>Dados_Mun!AG$14</f>
        <v>1.05</v>
      </c>
      <c r="I36" s="275">
        <v>1.5</v>
      </c>
      <c r="J36" s="297">
        <v>1.5</v>
      </c>
      <c r="K36" s="5"/>
    </row>
    <row r="37" spans="2:11" ht="12.75" customHeight="1">
      <c r="B37" s="170" t="s">
        <v>290</v>
      </c>
      <c r="C37" s="15">
        <f>100-(Dados_Mun!AI$9)</f>
        <v>99.09</v>
      </c>
      <c r="D37" s="15">
        <f>100-(Dados_Mun!AI$10)</f>
        <v>100</v>
      </c>
      <c r="E37" s="15">
        <f>100-(Dados_Mun!AI$11)</f>
        <v>98.77</v>
      </c>
      <c r="F37" s="15">
        <f>100-(Dados_Mun!AI$12)</f>
        <v>98.68</v>
      </c>
      <c r="G37" s="15">
        <f>100-(Dados_Mun!AI$13)</f>
        <v>98.59</v>
      </c>
      <c r="H37" s="15">
        <f>100-(Dados_Mun!AI$14)</f>
        <v>99.01</v>
      </c>
      <c r="I37" s="275">
        <v>97</v>
      </c>
      <c r="J37" s="294">
        <v>95</v>
      </c>
      <c r="K37" s="5"/>
    </row>
    <row r="38" spans="2:11" ht="12.75" customHeight="1">
      <c r="B38" s="171" t="s">
        <v>348</v>
      </c>
      <c r="C38" s="98">
        <f>Dados_Mun!AH$9</f>
        <v>0.24</v>
      </c>
      <c r="D38" s="98">
        <f>Dados_Mun!AH$10</f>
        <v>0.28</v>
      </c>
      <c r="E38" s="98">
        <f>Dados_Mun!AH$11</f>
        <v>0.44</v>
      </c>
      <c r="F38" s="98">
        <f>Dados_Mun!AH$12</f>
        <v>0.4</v>
      </c>
      <c r="G38" s="98">
        <f>Dados_Mun!AH$13</f>
        <v>0.39</v>
      </c>
      <c r="H38" s="98">
        <f>Dados_Mun!AH$14</f>
        <v>0.5</v>
      </c>
      <c r="I38" s="276">
        <v>0.6</v>
      </c>
      <c r="J38" s="292">
        <v>0.6</v>
      </c>
      <c r="K38" s="5"/>
    </row>
    <row r="39" spans="2:10" ht="12.75">
      <c r="B39" s="172" t="s">
        <v>199</v>
      </c>
      <c r="C39" s="14">
        <v>12</v>
      </c>
      <c r="D39" s="14">
        <v>9</v>
      </c>
      <c r="E39" s="14">
        <v>40</v>
      </c>
      <c r="F39" s="14">
        <v>30</v>
      </c>
      <c r="G39" s="14">
        <v>181</v>
      </c>
      <c r="H39" s="14">
        <v>235</v>
      </c>
      <c r="I39" s="285">
        <v>90</v>
      </c>
      <c r="J39" s="294">
        <v>80</v>
      </c>
    </row>
    <row r="40" spans="2:10" ht="12.75">
      <c r="B40" s="172" t="s">
        <v>200</v>
      </c>
      <c r="C40" s="13" t="s">
        <v>27</v>
      </c>
      <c r="D40" s="13" t="s">
        <v>27</v>
      </c>
      <c r="E40" s="13" t="s">
        <v>27</v>
      </c>
      <c r="F40" s="13">
        <v>100</v>
      </c>
      <c r="G40" s="13">
        <v>100</v>
      </c>
      <c r="H40" s="13">
        <v>100</v>
      </c>
      <c r="I40" s="277">
        <v>100</v>
      </c>
      <c r="J40" s="294">
        <v>100</v>
      </c>
    </row>
    <row r="41" spans="2:10" ht="12.75">
      <c r="B41" s="172" t="s">
        <v>201</v>
      </c>
      <c r="C41" s="13">
        <v>96.2</v>
      </c>
      <c r="D41" s="13">
        <v>94.2</v>
      </c>
      <c r="E41" s="13">
        <v>94.2</v>
      </c>
      <c r="F41" s="13">
        <v>100</v>
      </c>
      <c r="G41" s="13">
        <v>100</v>
      </c>
      <c r="H41" s="13">
        <v>48.24</v>
      </c>
      <c r="I41" s="277">
        <v>80</v>
      </c>
      <c r="J41" s="294">
        <v>80</v>
      </c>
    </row>
    <row r="42" spans="2:10" ht="12.75">
      <c r="B42" s="172" t="s">
        <v>202</v>
      </c>
      <c r="C42" s="13">
        <v>97.77</v>
      </c>
      <c r="D42" s="13">
        <v>72.67</v>
      </c>
      <c r="E42" s="13">
        <v>79.74</v>
      </c>
      <c r="F42" s="13">
        <v>84.47</v>
      </c>
      <c r="G42" s="13">
        <v>5.25</v>
      </c>
      <c r="H42" s="13">
        <v>85.43</v>
      </c>
      <c r="I42" s="277">
        <v>85</v>
      </c>
      <c r="J42" s="294">
        <v>80</v>
      </c>
    </row>
    <row r="43" spans="2:10" ht="14.25" customHeight="1">
      <c r="B43" s="172" t="s">
        <v>206</v>
      </c>
      <c r="C43" s="13" t="s">
        <v>27</v>
      </c>
      <c r="D43" s="13" t="s">
        <v>27</v>
      </c>
      <c r="E43" s="13" t="s">
        <v>27</v>
      </c>
      <c r="F43" s="13" t="s">
        <v>27</v>
      </c>
      <c r="G43" s="13" t="s">
        <v>27</v>
      </c>
      <c r="H43" s="13">
        <v>76</v>
      </c>
      <c r="I43" s="277">
        <v>75</v>
      </c>
      <c r="J43" s="294">
        <v>100</v>
      </c>
    </row>
    <row r="44" spans="2:10" ht="12.75">
      <c r="B44" s="173" t="s">
        <v>203</v>
      </c>
      <c r="C44" s="16" t="s">
        <v>27</v>
      </c>
      <c r="D44" s="16" t="s">
        <v>27</v>
      </c>
      <c r="E44" s="16" t="s">
        <v>27</v>
      </c>
      <c r="F44" s="16" t="s">
        <v>27</v>
      </c>
      <c r="G44" s="16" t="s">
        <v>27</v>
      </c>
      <c r="H44" s="16">
        <v>15.35</v>
      </c>
      <c r="I44" s="278">
        <v>17</v>
      </c>
      <c r="J44" s="298">
        <v>12</v>
      </c>
    </row>
    <row r="45" spans="2:11" ht="12.75">
      <c r="B45" s="173" t="s">
        <v>204</v>
      </c>
      <c r="C45" s="16" t="s">
        <v>27</v>
      </c>
      <c r="D45" s="16" t="s">
        <v>27</v>
      </c>
      <c r="E45" s="16" t="s">
        <v>27</v>
      </c>
      <c r="F45" s="16" t="s">
        <v>27</v>
      </c>
      <c r="G45" s="16" t="s">
        <v>27</v>
      </c>
      <c r="H45" s="16"/>
      <c r="I45" s="278"/>
      <c r="J45" s="298">
        <v>70</v>
      </c>
      <c r="K45" s="6"/>
    </row>
    <row r="46" spans="2:11" ht="12.75">
      <c r="B46" s="173" t="s">
        <v>205</v>
      </c>
      <c r="C46" s="16">
        <v>100</v>
      </c>
      <c r="D46" s="16">
        <v>100</v>
      </c>
      <c r="E46" s="16">
        <v>100</v>
      </c>
      <c r="F46" s="16">
        <v>100</v>
      </c>
      <c r="G46" s="16">
        <v>100</v>
      </c>
      <c r="H46" s="16">
        <v>100</v>
      </c>
      <c r="I46" s="286">
        <v>100</v>
      </c>
      <c r="J46" s="298">
        <v>100</v>
      </c>
      <c r="K46" s="6"/>
    </row>
    <row r="47" spans="2:11" ht="16.5" customHeight="1" thickBot="1">
      <c r="B47" s="174" t="s">
        <v>293</v>
      </c>
      <c r="C47" s="119" t="s">
        <v>27</v>
      </c>
      <c r="D47" s="119" t="s">
        <v>27</v>
      </c>
      <c r="E47" s="119" t="s">
        <v>27</v>
      </c>
      <c r="F47" s="119" t="s">
        <v>27</v>
      </c>
      <c r="G47" s="119" t="s">
        <v>27</v>
      </c>
      <c r="H47" s="119">
        <v>100</v>
      </c>
      <c r="I47" s="287">
        <v>100</v>
      </c>
      <c r="J47" s="299">
        <v>100</v>
      </c>
      <c r="K47" s="6"/>
    </row>
    <row r="48" spans="3:11" ht="12.75">
      <c r="C48" s="6"/>
      <c r="D48" s="6"/>
      <c r="E48" s="6"/>
      <c r="F48" s="6"/>
      <c r="G48" s="6"/>
      <c r="H48" s="6"/>
      <c r="I48" s="6"/>
      <c r="J48" s="6"/>
      <c r="K48" s="6"/>
    </row>
    <row r="49" ht="12.75">
      <c r="J49" s="5"/>
    </row>
    <row r="50" ht="12.75">
      <c r="J50" s="5"/>
    </row>
    <row r="51" ht="12.75">
      <c r="J51" s="5"/>
    </row>
    <row r="52" ht="12.75">
      <c r="J52" s="5"/>
    </row>
    <row r="53" ht="12.75">
      <c r="J53" s="5"/>
    </row>
    <row r="54" ht="12.75">
      <c r="J54" s="5"/>
    </row>
    <row r="55" ht="12.75">
      <c r="J55" s="5"/>
    </row>
    <row r="56" ht="12.75">
      <c r="J56" s="5"/>
    </row>
    <row r="57" ht="12.75">
      <c r="J57" s="5"/>
    </row>
    <row r="58" ht="12.75">
      <c r="J58" s="5"/>
    </row>
    <row r="59" ht="12.75">
      <c r="J59" s="5"/>
    </row>
    <row r="60" ht="12.75">
      <c r="J60" s="5"/>
    </row>
    <row r="61" ht="12.75">
      <c r="J61" s="5"/>
    </row>
    <row r="62" ht="12.75">
      <c r="J62" s="5"/>
    </row>
    <row r="63" ht="12.75">
      <c r="J63" s="5"/>
    </row>
    <row r="64" ht="12.75">
      <c r="J64" s="5"/>
    </row>
    <row r="65" ht="12.75">
      <c r="J65" s="5"/>
    </row>
    <row r="66" ht="12.75">
      <c r="J66" s="5"/>
    </row>
    <row r="67" ht="12.75">
      <c r="J67" s="5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  <row r="116" ht="12.75">
      <c r="J116" s="5"/>
    </row>
    <row r="117" ht="12.75">
      <c r="J117" s="5"/>
    </row>
    <row r="118" ht="12.75">
      <c r="J118" s="5"/>
    </row>
    <row r="119" ht="12.75">
      <c r="J119" s="5"/>
    </row>
    <row r="120" ht="12.75">
      <c r="J120" s="5"/>
    </row>
    <row r="121" ht="12.75">
      <c r="J121" s="5"/>
    </row>
    <row r="122" ht="12.75">
      <c r="J122" s="5"/>
    </row>
    <row r="123" ht="12.75">
      <c r="J123" s="5"/>
    </row>
    <row r="124" ht="12.75">
      <c r="J124" s="5"/>
    </row>
    <row r="125" ht="12.75">
      <c r="J125" s="5"/>
    </row>
    <row r="126" ht="12.75">
      <c r="J126" s="5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  <row r="235" ht="12.75">
      <c r="J235" s="5"/>
    </row>
    <row r="236" ht="12.75">
      <c r="J236" s="5"/>
    </row>
    <row r="237" ht="12.75">
      <c r="J237" s="5"/>
    </row>
    <row r="238" ht="12.75">
      <c r="J238" s="5"/>
    </row>
    <row r="239" ht="12.75">
      <c r="J239" s="5"/>
    </row>
    <row r="240" ht="12.75">
      <c r="J240" s="5"/>
    </row>
    <row r="241" ht="12.75">
      <c r="J241" s="5"/>
    </row>
    <row r="242" ht="12.75">
      <c r="J242" s="5"/>
    </row>
    <row r="243" ht="12.75">
      <c r="J243" s="5"/>
    </row>
    <row r="244" ht="12.75">
      <c r="J244" s="5"/>
    </row>
    <row r="245" ht="12.75">
      <c r="J245" s="5"/>
    </row>
    <row r="246" ht="12.75">
      <c r="J246" s="5"/>
    </row>
    <row r="247" ht="12.75">
      <c r="J247" s="5"/>
    </row>
    <row r="248" ht="12.75">
      <c r="J248" s="5"/>
    </row>
    <row r="249" ht="12.75">
      <c r="J249" s="5"/>
    </row>
    <row r="250" ht="12.75">
      <c r="J250" s="5"/>
    </row>
    <row r="251" ht="12.75">
      <c r="J251" s="5"/>
    </row>
    <row r="252" ht="12.75">
      <c r="J252" s="5"/>
    </row>
    <row r="253" ht="12.75">
      <c r="J253" s="5"/>
    </row>
    <row r="254" ht="12.75">
      <c r="J254" s="5"/>
    </row>
    <row r="255" ht="12.75">
      <c r="J255" s="5"/>
    </row>
    <row r="256" ht="12.75">
      <c r="J256" s="5"/>
    </row>
    <row r="257" ht="12.75">
      <c r="J257" s="5"/>
    </row>
    <row r="258" ht="12.75">
      <c r="J258" s="5"/>
    </row>
    <row r="259" ht="12.75">
      <c r="J259" s="5"/>
    </row>
    <row r="260" ht="12.75">
      <c r="J260" s="5"/>
    </row>
    <row r="261" ht="12.75">
      <c r="J261" s="5"/>
    </row>
    <row r="262" ht="12.75">
      <c r="J262" s="5"/>
    </row>
    <row r="263" ht="12.75">
      <c r="J263" s="5"/>
    </row>
    <row r="264" ht="12.75">
      <c r="J264" s="5"/>
    </row>
    <row r="265" ht="12.75">
      <c r="J265" s="5"/>
    </row>
    <row r="266" ht="12.75">
      <c r="J266" s="5"/>
    </row>
    <row r="267" ht="12.75">
      <c r="J267" s="5"/>
    </row>
    <row r="268" ht="12.75">
      <c r="J268" s="5"/>
    </row>
    <row r="269" ht="12.75">
      <c r="J269" s="5"/>
    </row>
    <row r="270" ht="12.75">
      <c r="J270" s="5"/>
    </row>
    <row r="271" ht="12.75">
      <c r="J271" s="5"/>
    </row>
    <row r="272" ht="12.75">
      <c r="J272" s="5"/>
    </row>
    <row r="273" ht="12.75">
      <c r="J273" s="5"/>
    </row>
    <row r="274" ht="12.75">
      <c r="J274" s="5"/>
    </row>
    <row r="275" ht="12.75">
      <c r="J275" s="5"/>
    </row>
    <row r="276" ht="12.75">
      <c r="J276" s="5"/>
    </row>
    <row r="277" ht="12.75">
      <c r="J277" s="5"/>
    </row>
    <row r="278" ht="12.75">
      <c r="J278" s="5"/>
    </row>
    <row r="279" ht="12.75">
      <c r="J279" s="5"/>
    </row>
    <row r="280" ht="12.75">
      <c r="J280" s="5"/>
    </row>
    <row r="281" ht="12.75">
      <c r="J281" s="5"/>
    </row>
    <row r="282" ht="12.75">
      <c r="J282" s="5"/>
    </row>
    <row r="283" ht="12.75">
      <c r="J283" s="5"/>
    </row>
    <row r="284" ht="12.75">
      <c r="J284" s="5"/>
    </row>
    <row r="285" ht="12.75">
      <c r="J285" s="5"/>
    </row>
    <row r="286" ht="12.75">
      <c r="J286" s="5"/>
    </row>
    <row r="287" ht="12.75">
      <c r="J287" s="5"/>
    </row>
    <row r="288" ht="12.75">
      <c r="J288" s="5"/>
    </row>
    <row r="289" ht="12.75">
      <c r="J289" s="5"/>
    </row>
    <row r="290" ht="12.75">
      <c r="J290" s="5"/>
    </row>
    <row r="291" ht="12.75">
      <c r="J291" s="5"/>
    </row>
    <row r="292" ht="12.75">
      <c r="J292" s="5"/>
    </row>
    <row r="293" ht="12.75">
      <c r="J293" s="5"/>
    </row>
    <row r="294" ht="12.75">
      <c r="J294" s="5"/>
    </row>
    <row r="295" ht="12.75">
      <c r="J295" s="5"/>
    </row>
    <row r="296" ht="12.75">
      <c r="J296" s="5"/>
    </row>
    <row r="297" ht="12.75">
      <c r="J297" s="5"/>
    </row>
    <row r="298" ht="12.75">
      <c r="J298" s="5"/>
    </row>
    <row r="299" ht="12.75">
      <c r="J299" s="5"/>
    </row>
    <row r="300" ht="12.75">
      <c r="J300" s="5"/>
    </row>
    <row r="301" ht="12.75">
      <c r="J301" s="5"/>
    </row>
    <row r="302" ht="12.75">
      <c r="J302" s="5"/>
    </row>
    <row r="303" ht="12.75">
      <c r="J303" s="5"/>
    </row>
    <row r="304" ht="12.75">
      <c r="J304" s="5"/>
    </row>
    <row r="305" ht="12.75">
      <c r="J305" s="5"/>
    </row>
    <row r="306" ht="12.75">
      <c r="J306" s="5"/>
    </row>
    <row r="307" ht="12.75">
      <c r="J307" s="5"/>
    </row>
    <row r="308" ht="12.75">
      <c r="J308" s="5"/>
    </row>
    <row r="309" ht="12.75">
      <c r="J309" s="5"/>
    </row>
    <row r="310" ht="12.75">
      <c r="J310" s="5"/>
    </row>
    <row r="311" ht="12.75">
      <c r="J311" s="5"/>
    </row>
    <row r="312" ht="12.75">
      <c r="J312" s="5"/>
    </row>
    <row r="313" ht="12.75">
      <c r="J313" s="5"/>
    </row>
    <row r="314" ht="12.75">
      <c r="J314" s="5"/>
    </row>
    <row r="315" ht="12.75">
      <c r="J315" s="5"/>
    </row>
    <row r="316" ht="12.75">
      <c r="J316" s="5"/>
    </row>
    <row r="317" ht="12.75">
      <c r="J317" s="5"/>
    </row>
    <row r="318" ht="12.75">
      <c r="J318" s="5"/>
    </row>
    <row r="319" ht="12.75">
      <c r="J319" s="5"/>
    </row>
    <row r="320" ht="12.75">
      <c r="J320" s="5"/>
    </row>
    <row r="321" ht="12.75">
      <c r="J321" s="5"/>
    </row>
    <row r="322" ht="12.75">
      <c r="J322" s="5"/>
    </row>
    <row r="323" ht="12.75">
      <c r="J323" s="5"/>
    </row>
    <row r="324" ht="12.75">
      <c r="J324" s="5"/>
    </row>
    <row r="325" ht="12.75">
      <c r="J325" s="5"/>
    </row>
    <row r="326" ht="12.75">
      <c r="J326" s="5"/>
    </row>
    <row r="327" ht="12.75">
      <c r="J327" s="5"/>
    </row>
    <row r="328" ht="12.75">
      <c r="J328" s="5"/>
    </row>
    <row r="329" ht="12.75">
      <c r="J329" s="5"/>
    </row>
    <row r="330" ht="12.75">
      <c r="J330" s="5"/>
    </row>
    <row r="331" ht="12.75">
      <c r="J331" s="5"/>
    </row>
    <row r="332" ht="12.75">
      <c r="J332" s="5"/>
    </row>
    <row r="333" ht="12.75">
      <c r="J333" s="5"/>
    </row>
    <row r="334" ht="12.75">
      <c r="J334" s="5"/>
    </row>
    <row r="335" ht="12.75">
      <c r="J335" s="5"/>
    </row>
    <row r="336" ht="12.75">
      <c r="J336" s="5"/>
    </row>
    <row r="337" ht="12.75">
      <c r="J337" s="5"/>
    </row>
    <row r="338" ht="12.75">
      <c r="J338" s="5"/>
    </row>
    <row r="339" ht="12.75">
      <c r="J339" s="5"/>
    </row>
    <row r="340" ht="12.75">
      <c r="J340" s="5"/>
    </row>
    <row r="341" ht="12.75">
      <c r="J341" s="5"/>
    </row>
    <row r="342" ht="12.75">
      <c r="J342" s="5"/>
    </row>
    <row r="343" ht="12.75">
      <c r="J343" s="5"/>
    </row>
    <row r="344" ht="12.75">
      <c r="J344" s="5"/>
    </row>
    <row r="345" ht="12.75">
      <c r="J345" s="5"/>
    </row>
    <row r="346" ht="12.75">
      <c r="J346" s="5"/>
    </row>
    <row r="347" ht="12.75">
      <c r="J347" s="5"/>
    </row>
    <row r="348" ht="12.75">
      <c r="J348" s="5"/>
    </row>
    <row r="349" ht="12.75">
      <c r="J349" s="5"/>
    </row>
    <row r="350" ht="12.75">
      <c r="J350" s="5"/>
    </row>
    <row r="351" ht="12.75">
      <c r="J351" s="5"/>
    </row>
    <row r="352" ht="12.75">
      <c r="J352" s="5"/>
    </row>
    <row r="353" ht="12.75"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</sheetData>
  <mergeCells count="3">
    <mergeCell ref="I2:J2"/>
    <mergeCell ref="C2:H2"/>
    <mergeCell ref="B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B36"/>
  <sheetViews>
    <sheetView showGridLines="0" zoomScale="75" zoomScaleNormal="75" workbookViewId="0" topLeftCell="A1">
      <selection activeCell="A1" sqref="A1:B2"/>
    </sheetView>
  </sheetViews>
  <sheetFormatPr defaultColWidth="9.140625" defaultRowHeight="12.75"/>
  <cols>
    <col min="1" max="1" width="35.28125" style="0" customWidth="1"/>
    <col min="2" max="2" width="143.8515625" style="0" customWidth="1"/>
  </cols>
  <sheetData>
    <row r="1" spans="1:2" ht="12.75" customHeight="1">
      <c r="A1" s="381" t="s">
        <v>428</v>
      </c>
      <c r="B1" s="382"/>
    </row>
    <row r="2" spans="1:2" ht="13.5" thickBot="1">
      <c r="A2" s="383"/>
      <c r="B2" s="384"/>
    </row>
    <row r="3" spans="1:2" ht="16.5" thickBot="1">
      <c r="A3" s="182" t="s">
        <v>164</v>
      </c>
      <c r="B3" s="182" t="s">
        <v>407</v>
      </c>
    </row>
    <row r="4" spans="1:2" ht="15">
      <c r="A4" s="374" t="s">
        <v>429</v>
      </c>
      <c r="B4" s="191" t="s">
        <v>430</v>
      </c>
    </row>
    <row r="5" spans="1:2" ht="15">
      <c r="A5" s="375"/>
      <c r="B5" s="192" t="s">
        <v>431</v>
      </c>
    </row>
    <row r="6" spans="1:2" ht="15.75" thickBot="1">
      <c r="A6" s="385"/>
      <c r="B6" s="193" t="s">
        <v>432</v>
      </c>
    </row>
    <row r="7" spans="1:2" ht="15">
      <c r="A7" s="386" t="s">
        <v>433</v>
      </c>
      <c r="B7" s="194" t="s">
        <v>434</v>
      </c>
    </row>
    <row r="8" spans="1:2" ht="15" customHeight="1">
      <c r="A8" s="387"/>
      <c r="B8" s="195" t="s">
        <v>435</v>
      </c>
    </row>
    <row r="9" spans="1:2" ht="15.75" thickBot="1">
      <c r="A9" s="387"/>
      <c r="B9" s="195" t="s">
        <v>436</v>
      </c>
    </row>
    <row r="10" spans="1:2" ht="15.75" customHeight="1">
      <c r="A10" s="374" t="s">
        <v>437</v>
      </c>
      <c r="B10" s="186" t="s">
        <v>438</v>
      </c>
    </row>
    <row r="11" spans="1:2" ht="15" customHeight="1">
      <c r="A11" s="375"/>
      <c r="B11" s="196" t="s">
        <v>439</v>
      </c>
    </row>
    <row r="12" spans="1:2" ht="15" customHeight="1">
      <c r="A12" s="375"/>
      <c r="B12" s="195" t="s">
        <v>440</v>
      </c>
    </row>
    <row r="13" spans="1:2" ht="15" customHeight="1">
      <c r="A13" s="375"/>
      <c r="B13" s="195" t="s">
        <v>441</v>
      </c>
    </row>
    <row r="14" spans="1:2" ht="15" customHeight="1">
      <c r="A14" s="375"/>
      <c r="B14" s="195" t="s">
        <v>442</v>
      </c>
    </row>
    <row r="15" spans="1:2" ht="15.75" customHeight="1" thickBot="1">
      <c r="A15" s="385"/>
      <c r="B15" s="195" t="s">
        <v>443</v>
      </c>
    </row>
    <row r="16" spans="1:2" ht="15" customHeight="1">
      <c r="A16" s="374" t="s">
        <v>444</v>
      </c>
      <c r="B16" s="186" t="s">
        <v>445</v>
      </c>
    </row>
    <row r="17" spans="1:2" ht="15" customHeight="1">
      <c r="A17" s="375"/>
      <c r="B17" s="195" t="s">
        <v>446</v>
      </c>
    </row>
    <row r="18" spans="1:2" ht="15" customHeight="1">
      <c r="A18" s="375"/>
      <c r="B18" s="195" t="s">
        <v>447</v>
      </c>
    </row>
    <row r="19" spans="1:2" ht="15" customHeight="1">
      <c r="A19" s="375"/>
      <c r="B19" s="195" t="s">
        <v>448</v>
      </c>
    </row>
    <row r="20" spans="1:2" ht="15" customHeight="1">
      <c r="A20" s="375"/>
      <c r="B20" s="197" t="s">
        <v>449</v>
      </c>
    </row>
    <row r="21" spans="1:2" ht="15" customHeight="1">
      <c r="A21" s="375"/>
      <c r="B21" s="195" t="s">
        <v>450</v>
      </c>
    </row>
    <row r="22" spans="1:2" ht="12.75" customHeight="1">
      <c r="A22" s="375"/>
      <c r="B22" s="195" t="s">
        <v>451</v>
      </c>
    </row>
    <row r="23" spans="1:2" ht="15" customHeight="1">
      <c r="A23" s="375"/>
      <c r="B23" s="195" t="s">
        <v>452</v>
      </c>
    </row>
    <row r="24" spans="1:2" ht="15" customHeight="1">
      <c r="A24" s="375"/>
      <c r="B24" s="195" t="s">
        <v>453</v>
      </c>
    </row>
    <row r="25" spans="1:2" ht="15" customHeight="1" thickBot="1">
      <c r="A25" s="375"/>
      <c r="B25" s="187" t="s">
        <v>454</v>
      </c>
    </row>
    <row r="26" spans="1:2" ht="15.75" customHeight="1" thickBot="1">
      <c r="A26" s="198" t="s">
        <v>455</v>
      </c>
      <c r="B26" s="187" t="s">
        <v>456</v>
      </c>
    </row>
    <row r="27" spans="1:2" ht="12.75" customHeight="1">
      <c r="A27" s="376" t="s">
        <v>457</v>
      </c>
      <c r="B27" s="377"/>
    </row>
    <row r="28" spans="1:2" ht="12.75">
      <c r="A28" s="378"/>
      <c r="B28" s="377"/>
    </row>
    <row r="29" spans="1:2" ht="12.75">
      <c r="A29" s="378"/>
      <c r="B29" s="377"/>
    </row>
    <row r="30" spans="1:2" ht="6.75" customHeight="1" thickBot="1">
      <c r="A30" s="379"/>
      <c r="B30" s="380"/>
    </row>
    <row r="31" spans="1:2" ht="12" customHeight="1">
      <c r="A31" s="58"/>
      <c r="B31" s="58"/>
    </row>
    <row r="32" ht="15">
      <c r="A32" s="190"/>
    </row>
    <row r="33" ht="15">
      <c r="A33" s="190"/>
    </row>
    <row r="34" ht="15">
      <c r="A34" s="190"/>
    </row>
    <row r="35" ht="15">
      <c r="A35" s="190"/>
    </row>
    <row r="36" ht="15">
      <c r="A36" s="190"/>
    </row>
  </sheetData>
  <mergeCells count="6">
    <mergeCell ref="A16:A25"/>
    <mergeCell ref="A27:B30"/>
    <mergeCell ref="A1:B2"/>
    <mergeCell ref="A10:A15"/>
    <mergeCell ref="A4:A6"/>
    <mergeCell ref="A7:A9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B30"/>
  <sheetViews>
    <sheetView showGridLines="0" zoomScale="75" zoomScaleNormal="75" workbookViewId="0" topLeftCell="A1">
      <selection activeCell="A1" sqref="A1:B17"/>
    </sheetView>
  </sheetViews>
  <sheetFormatPr defaultColWidth="9.140625" defaultRowHeight="12.75"/>
  <cols>
    <col min="1" max="1" width="33.28125" style="0" customWidth="1"/>
    <col min="2" max="2" width="149.28125" style="0" customWidth="1"/>
  </cols>
  <sheetData>
    <row r="1" spans="1:2" ht="12.75" customHeight="1">
      <c r="A1" s="381" t="s">
        <v>458</v>
      </c>
      <c r="B1" s="382"/>
    </row>
    <row r="2" spans="1:2" ht="13.5" thickBot="1">
      <c r="A2" s="383"/>
      <c r="B2" s="384"/>
    </row>
    <row r="3" spans="1:2" ht="16.5" thickBot="1">
      <c r="A3" s="182" t="s">
        <v>406</v>
      </c>
      <c r="B3" s="182" t="s">
        <v>407</v>
      </c>
    </row>
    <row r="4" spans="1:2" ht="16.5" customHeight="1">
      <c r="A4" s="374" t="s">
        <v>459</v>
      </c>
      <c r="B4" s="199" t="s">
        <v>460</v>
      </c>
    </row>
    <row r="5" spans="1:2" ht="16.5" customHeight="1">
      <c r="A5" s="375"/>
      <c r="B5" s="200" t="s">
        <v>469</v>
      </c>
    </row>
    <row r="6" spans="1:2" ht="16.5" customHeight="1">
      <c r="A6" s="375"/>
      <c r="B6" s="201" t="s">
        <v>461</v>
      </c>
    </row>
    <row r="7" spans="1:2" ht="14.25" customHeight="1">
      <c r="A7" s="375"/>
      <c r="B7" s="201" t="s">
        <v>462</v>
      </c>
    </row>
    <row r="8" spans="1:2" ht="15">
      <c r="A8" s="375"/>
      <c r="B8" s="201" t="s">
        <v>463</v>
      </c>
    </row>
    <row r="9" spans="1:2" ht="15">
      <c r="A9" s="375"/>
      <c r="B9" s="201" t="s">
        <v>464</v>
      </c>
    </row>
    <row r="10" spans="1:2" ht="15">
      <c r="A10" s="375"/>
      <c r="B10" s="201" t="s">
        <v>465</v>
      </c>
    </row>
    <row r="11" spans="1:2" ht="15">
      <c r="A11" s="375"/>
      <c r="B11" s="201" t="s">
        <v>466</v>
      </c>
    </row>
    <row r="12" spans="1:2" ht="15">
      <c r="A12" s="375"/>
      <c r="B12" s="201" t="s">
        <v>467</v>
      </c>
    </row>
    <row r="13" spans="1:2" ht="15.75" thickBot="1">
      <c r="A13" s="385"/>
      <c r="B13" s="202" t="s">
        <v>468</v>
      </c>
    </row>
    <row r="14" spans="1:2" ht="12.75" customHeight="1">
      <c r="A14" s="376" t="s">
        <v>457</v>
      </c>
      <c r="B14" s="388"/>
    </row>
    <row r="15" spans="1:2" ht="12.75">
      <c r="A15" s="378"/>
      <c r="B15" s="377"/>
    </row>
    <row r="16" spans="1:2" ht="12.75">
      <c r="A16" s="378"/>
      <c r="B16" s="377"/>
    </row>
    <row r="17" spans="1:2" ht="19.5" customHeight="1" thickBot="1">
      <c r="A17" s="379"/>
      <c r="B17" s="380"/>
    </row>
    <row r="18" spans="1:2" ht="12" customHeight="1">
      <c r="A18" s="58"/>
      <c r="B18" s="58"/>
    </row>
    <row r="19" ht="15">
      <c r="A19" s="190"/>
    </row>
    <row r="20" ht="15">
      <c r="A20" s="190"/>
    </row>
    <row r="21" ht="15">
      <c r="A21" s="190"/>
    </row>
    <row r="22" ht="15">
      <c r="A22" s="190"/>
    </row>
    <row r="23" ht="15">
      <c r="A23" s="190"/>
    </row>
    <row r="24" ht="15">
      <c r="A24" s="190"/>
    </row>
    <row r="25" ht="15">
      <c r="A25" s="190"/>
    </row>
    <row r="26" ht="15">
      <c r="A26" s="190"/>
    </row>
    <row r="27" ht="15">
      <c r="A27" s="190"/>
    </row>
    <row r="28" ht="15">
      <c r="A28" s="190"/>
    </row>
    <row r="29" ht="15">
      <c r="A29" s="190"/>
    </row>
    <row r="30" ht="15">
      <c r="A30" s="190"/>
    </row>
  </sheetData>
  <mergeCells count="3">
    <mergeCell ref="A14:B17"/>
    <mergeCell ref="A1:B2"/>
    <mergeCell ref="A4:A13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B53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35.00390625" style="96" customWidth="1"/>
    <col min="2" max="2" width="147.57421875" style="96" customWidth="1"/>
  </cols>
  <sheetData>
    <row r="1" spans="1:2" ht="27.75" customHeight="1" thickBot="1">
      <c r="A1" s="389" t="s">
        <v>470</v>
      </c>
      <c r="B1" s="390"/>
    </row>
    <row r="2" spans="1:2" ht="16.5" thickBot="1">
      <c r="A2" s="244" t="s">
        <v>406</v>
      </c>
      <c r="B2" s="244" t="s">
        <v>407</v>
      </c>
    </row>
    <row r="3" spans="1:2" ht="15.75" customHeight="1">
      <c r="A3" s="391" t="s">
        <v>471</v>
      </c>
      <c r="B3" s="238" t="s">
        <v>472</v>
      </c>
    </row>
    <row r="4" spans="1:2" ht="15.75" customHeight="1">
      <c r="A4" s="392"/>
      <c r="B4" s="239" t="s">
        <v>473</v>
      </c>
    </row>
    <row r="5" spans="1:2" ht="15.75" customHeight="1">
      <c r="A5" s="392"/>
      <c r="B5" s="239" t="s">
        <v>474</v>
      </c>
    </row>
    <row r="6" spans="1:2" ht="30">
      <c r="A6" s="392"/>
      <c r="B6" s="240" t="s">
        <v>475</v>
      </c>
    </row>
    <row r="7" spans="1:2" ht="30">
      <c r="A7" s="392"/>
      <c r="B7" s="240" t="s">
        <v>476</v>
      </c>
    </row>
    <row r="8" spans="1:2" ht="15.75" customHeight="1">
      <c r="A8" s="392"/>
      <c r="B8" s="240" t="s">
        <v>477</v>
      </c>
    </row>
    <row r="9" spans="1:2" ht="15.75" customHeight="1">
      <c r="A9" s="392"/>
      <c r="B9" s="239" t="s">
        <v>478</v>
      </c>
    </row>
    <row r="10" spans="1:2" ht="15.75" customHeight="1">
      <c r="A10" s="392"/>
      <c r="B10" s="239" t="s">
        <v>479</v>
      </c>
    </row>
    <row r="11" spans="1:2" ht="16.5" customHeight="1">
      <c r="A11" s="392"/>
      <c r="B11" s="240" t="s">
        <v>480</v>
      </c>
    </row>
    <row r="12" spans="1:2" ht="15.75" customHeight="1">
      <c r="A12" s="392"/>
      <c r="B12" s="240" t="s">
        <v>481</v>
      </c>
    </row>
    <row r="13" spans="1:2" ht="15.75" customHeight="1">
      <c r="A13" s="392"/>
      <c r="B13" s="240" t="s">
        <v>482</v>
      </c>
    </row>
    <row r="14" spans="1:2" ht="15.75" customHeight="1">
      <c r="A14" s="392"/>
      <c r="B14" s="240" t="s">
        <v>483</v>
      </c>
    </row>
    <row r="15" spans="1:2" ht="15.75" customHeight="1">
      <c r="A15" s="392"/>
      <c r="B15" s="240" t="s">
        <v>484</v>
      </c>
    </row>
    <row r="16" spans="1:2" ht="30">
      <c r="A16" s="392"/>
      <c r="B16" s="240" t="s">
        <v>485</v>
      </c>
    </row>
    <row r="17" spans="1:2" ht="15">
      <c r="A17" s="392"/>
      <c r="B17" s="240" t="s">
        <v>486</v>
      </c>
    </row>
    <row r="18" spans="1:2" ht="15">
      <c r="A18" s="392"/>
      <c r="B18" s="240" t="s">
        <v>487</v>
      </c>
    </row>
    <row r="19" spans="1:2" ht="30.75" thickBot="1">
      <c r="A19" s="393"/>
      <c r="B19" s="241" t="s">
        <v>488</v>
      </c>
    </row>
    <row r="20" spans="1:2" ht="15">
      <c r="A20" s="391" t="s">
        <v>489</v>
      </c>
      <c r="B20" s="242" t="s">
        <v>0</v>
      </c>
    </row>
    <row r="21" spans="1:2" ht="15.75" thickBot="1">
      <c r="A21" s="393"/>
      <c r="B21" s="241" t="s">
        <v>1</v>
      </c>
    </row>
    <row r="22" spans="1:2" ht="17.25" customHeight="1">
      <c r="A22" s="391" t="s">
        <v>2</v>
      </c>
      <c r="B22" s="239" t="s">
        <v>3</v>
      </c>
    </row>
    <row r="23" spans="1:2" ht="17.25" customHeight="1">
      <c r="A23" s="392"/>
      <c r="B23" s="239" t="s">
        <v>4</v>
      </c>
    </row>
    <row r="24" spans="1:2" ht="15">
      <c r="A24" s="392"/>
      <c r="B24" s="240" t="s">
        <v>5</v>
      </c>
    </row>
    <row r="25" spans="1:2" ht="17.25" customHeight="1">
      <c r="A25" s="392"/>
      <c r="B25" s="239" t="s">
        <v>6</v>
      </c>
    </row>
    <row r="26" spans="1:2" ht="15">
      <c r="A26" s="392"/>
      <c r="B26" s="239" t="s">
        <v>7</v>
      </c>
    </row>
    <row r="27" spans="1:2" ht="15.75" thickBot="1">
      <c r="A27" s="393"/>
      <c r="B27" s="243" t="s">
        <v>8</v>
      </c>
    </row>
    <row r="28" spans="1:2" ht="12.75" customHeight="1">
      <c r="A28" s="391" t="s">
        <v>9</v>
      </c>
      <c r="B28" s="238" t="s">
        <v>10</v>
      </c>
    </row>
    <row r="29" spans="1:2" ht="15.75" customHeight="1">
      <c r="A29" s="392"/>
      <c r="B29" s="239" t="s">
        <v>11</v>
      </c>
    </row>
    <row r="30" spans="1:2" ht="15" customHeight="1">
      <c r="A30" s="392"/>
      <c r="B30" s="239" t="s">
        <v>12</v>
      </c>
    </row>
    <row r="31" spans="1:2" ht="15.75" customHeight="1" thickBot="1">
      <c r="A31" s="393"/>
      <c r="B31" s="243" t="s">
        <v>13</v>
      </c>
    </row>
    <row r="32" spans="1:2" ht="15.75" customHeight="1">
      <c r="A32" s="391" t="s">
        <v>14</v>
      </c>
      <c r="B32" s="242" t="s">
        <v>15</v>
      </c>
    </row>
    <row r="33" spans="1:2" ht="30" customHeight="1">
      <c r="A33" s="392"/>
      <c r="B33" s="240" t="s">
        <v>16</v>
      </c>
    </row>
    <row r="34" spans="1:2" ht="15.75" customHeight="1">
      <c r="A34" s="392"/>
      <c r="B34" s="240" t="s">
        <v>17</v>
      </c>
    </row>
    <row r="35" spans="1:2" ht="19.5" customHeight="1" thickBot="1">
      <c r="A35" s="393"/>
      <c r="B35" s="241" t="s">
        <v>18</v>
      </c>
    </row>
    <row r="36" spans="1:2" ht="12.75">
      <c r="A36" s="376" t="s">
        <v>457</v>
      </c>
      <c r="B36" s="388"/>
    </row>
    <row r="37" spans="1:2" ht="12.75" customHeight="1">
      <c r="A37" s="378"/>
      <c r="B37" s="377"/>
    </row>
    <row r="38" spans="1:2" ht="12.75">
      <c r="A38" s="378"/>
      <c r="B38" s="377"/>
    </row>
    <row r="39" spans="1:2" ht="13.5" thickBot="1">
      <c r="A39" s="379"/>
      <c r="B39" s="380"/>
    </row>
    <row r="40" spans="1:2" ht="15">
      <c r="A40" s="203"/>
      <c r="B40" s="203"/>
    </row>
    <row r="42" ht="15">
      <c r="A42" s="204"/>
    </row>
    <row r="43" ht="15">
      <c r="A43" s="190"/>
    </row>
    <row r="44" ht="15">
      <c r="A44" s="190" t="s">
        <v>19</v>
      </c>
    </row>
    <row r="45" ht="15">
      <c r="A45" s="190"/>
    </row>
    <row r="46" ht="15">
      <c r="A46" s="190"/>
    </row>
    <row r="47" ht="15">
      <c r="A47" s="190"/>
    </row>
    <row r="48" ht="15">
      <c r="A48" s="190"/>
    </row>
    <row r="49" ht="15">
      <c r="A49" s="190"/>
    </row>
    <row r="50" ht="15">
      <c r="A50"/>
    </row>
    <row r="51" spans="1:2" ht="15">
      <c r="A51" s="190"/>
      <c r="B51" s="205"/>
    </row>
    <row r="52" spans="1:2" ht="15">
      <c r="A52" s="190"/>
      <c r="B52" s="205"/>
    </row>
    <row r="53" spans="1:2" ht="15">
      <c r="A53" s="205"/>
      <c r="B53" s="206"/>
    </row>
  </sheetData>
  <mergeCells count="7">
    <mergeCell ref="A1:B1"/>
    <mergeCell ref="A36:B39"/>
    <mergeCell ref="A28:A31"/>
    <mergeCell ref="A3:A19"/>
    <mergeCell ref="A20:A21"/>
    <mergeCell ref="A32:A35"/>
    <mergeCell ref="A22:A27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9"/>
  <dimension ref="A1:B27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35.00390625" style="96" customWidth="1"/>
    <col min="2" max="2" width="147.57421875" style="96" customWidth="1"/>
  </cols>
  <sheetData>
    <row r="1" spans="1:2" ht="27.75" customHeight="1" thickBot="1">
      <c r="A1" s="389" t="s">
        <v>171</v>
      </c>
      <c r="B1" s="390"/>
    </row>
    <row r="2" spans="1:2" ht="16.5" thickBot="1">
      <c r="A2" s="244" t="s">
        <v>406</v>
      </c>
      <c r="B2" s="259" t="s">
        <v>407</v>
      </c>
    </row>
    <row r="3" spans="1:2" ht="15.75" customHeight="1">
      <c r="A3" s="394" t="s">
        <v>170</v>
      </c>
      <c r="B3" s="258"/>
    </row>
    <row r="4" spans="1:2" ht="15.75" customHeight="1">
      <c r="A4" s="395"/>
      <c r="B4" s="254" t="s">
        <v>169</v>
      </c>
    </row>
    <row r="5" spans="1:2" ht="15.75" customHeight="1">
      <c r="A5" s="395"/>
      <c r="B5" s="254" t="s">
        <v>165</v>
      </c>
    </row>
    <row r="6" spans="1:2" ht="15.75" customHeight="1">
      <c r="A6" s="395"/>
      <c r="B6" s="254" t="s">
        <v>166</v>
      </c>
    </row>
    <row r="7" spans="1:2" ht="15" customHeight="1">
      <c r="A7" s="395"/>
      <c r="B7" s="250" t="s">
        <v>167</v>
      </c>
    </row>
    <row r="8" spans="1:2" ht="15" customHeight="1">
      <c r="A8" s="395"/>
      <c r="B8" s="250" t="s">
        <v>168</v>
      </c>
    </row>
    <row r="9" spans="1:2" ht="15" customHeight="1" thickBot="1">
      <c r="A9" s="396"/>
      <c r="B9" s="255"/>
    </row>
    <row r="10" spans="1:2" ht="12.75">
      <c r="A10" s="376"/>
      <c r="B10" s="388"/>
    </row>
    <row r="11" spans="1:2" ht="12.75" customHeight="1">
      <c r="A11" s="378"/>
      <c r="B11" s="377"/>
    </row>
    <row r="12" spans="1:2" ht="12.75">
      <c r="A12" s="378"/>
      <c r="B12" s="377"/>
    </row>
    <row r="13" spans="1:2" ht="13.5" thickBot="1">
      <c r="A13" s="379"/>
      <c r="B13" s="380"/>
    </row>
    <row r="14" spans="1:2" ht="15">
      <c r="A14" s="203"/>
      <c r="B14" s="203"/>
    </row>
    <row r="16" ht="15">
      <c r="A16" s="204"/>
    </row>
    <row r="17" ht="15">
      <c r="A17" s="190"/>
    </row>
    <row r="18" ht="15">
      <c r="A18" s="190"/>
    </row>
    <row r="19" ht="15">
      <c r="A19" s="190"/>
    </row>
    <row r="20" ht="15">
      <c r="A20" s="190"/>
    </row>
    <row r="21" ht="15">
      <c r="A21" s="190"/>
    </row>
    <row r="22" ht="15">
      <c r="A22" s="190"/>
    </row>
    <row r="23" ht="15">
      <c r="A23" s="190"/>
    </row>
    <row r="24" ht="15">
      <c r="A24"/>
    </row>
    <row r="25" spans="1:2" ht="15">
      <c r="A25" s="190"/>
      <c r="B25" s="205"/>
    </row>
    <row r="26" spans="1:2" ht="15">
      <c r="A26" s="190"/>
      <c r="B26" s="205"/>
    </row>
    <row r="27" spans="1:2" ht="15">
      <c r="A27" s="205"/>
      <c r="B27" s="206"/>
    </row>
  </sheetData>
  <mergeCells count="3">
    <mergeCell ref="A1:B1"/>
    <mergeCell ref="A10:B13"/>
    <mergeCell ref="A3:A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GETIN</dc:creator>
  <cp:keywords/>
  <dc:description/>
  <cp:lastModifiedBy>helo</cp:lastModifiedBy>
  <cp:lastPrinted>2007-07-03T14:27:07Z</cp:lastPrinted>
  <dcterms:created xsi:type="dcterms:W3CDTF">2007-06-21T14:44:02Z</dcterms:created>
  <dcterms:modified xsi:type="dcterms:W3CDTF">2007-09-06T17:32:40Z</dcterms:modified>
  <cp:category/>
  <cp:version/>
  <cp:contentType/>
  <cp:contentStatus/>
</cp:coreProperties>
</file>